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9320" windowHeight="10485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<sst xmlns="http://schemas.openxmlformats.org/spreadsheetml/2006/main" count="113" uniqueCount="110">
  <si>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к-сть од.</t>
  </si>
  <si>
    <t>Вінницька</t>
  </si>
  <si>
    <t xml:space="preserve">Волинська </t>
  </si>
  <si>
    <t>Обласне територіальне медичне протитуберкульозне об’єднання (43018, м.Луцьк, вул.Львівська, 50)</t>
  </si>
  <si>
    <t>Дніпропетровська</t>
  </si>
  <si>
    <t xml:space="preserve">Донецька </t>
  </si>
  <si>
    <t>Міський протитуберкульозний диспансер (Донецька область, Слов’янський район, селище Райгородок, вул. Куйбишева,2Г)</t>
  </si>
  <si>
    <t>Житомирська</t>
  </si>
  <si>
    <t xml:space="preserve">Закарпатська </t>
  </si>
  <si>
    <t>Обласне клінічне територіальне медичне об’єднання «Фтизіатрія»  (м.Ужгород, вул.Нахімова, 4)</t>
  </si>
  <si>
    <t xml:space="preserve">Запорізька </t>
  </si>
  <si>
    <t>СТМО "Фтизіатрія" (69009, м.Запоріжжя, вул.Перспективна,2)</t>
  </si>
  <si>
    <t xml:space="preserve">Івано-Франківська </t>
  </si>
  <si>
    <t>Обласний фтизіопульмонологічний центр (, м.Івано-Франківськ вул. Матейка,53)</t>
  </si>
  <si>
    <t>Луганська</t>
  </si>
  <si>
    <t>Луганський обласний протитуберкульозний диспансер (Северодонецьк, вул Сметаніна 5)</t>
  </si>
  <si>
    <t xml:space="preserve">Львівська </t>
  </si>
  <si>
    <t xml:space="preserve">Полтавська </t>
  </si>
  <si>
    <t>Полтавський обласний клінічний протитуберкульозний диспансер (36040, Полтавський р-н, с.Супрунівка вул. Київське шосе, 1-В )</t>
  </si>
  <si>
    <t xml:space="preserve">Рівненська </t>
  </si>
  <si>
    <t>Рівненське ОД ТМО "Фтизіатрія" (м.Рівне вул.Дворецька 108)</t>
  </si>
  <si>
    <t xml:space="preserve">Тернопільська </t>
  </si>
  <si>
    <t>Харківська</t>
  </si>
  <si>
    <t>КЗОЗ Обласний протитуберкульозний диспансер №1 (61096, м. Харків, вул. Ньютона, 145)</t>
  </si>
  <si>
    <t xml:space="preserve">Хмельницька </t>
  </si>
  <si>
    <t>Хмельницький обласний протитуберкульозний диспансер (29000 м.Хмельницький, с.Ружичанка п/с 25)</t>
  </si>
  <si>
    <t xml:space="preserve">Чернівецька </t>
  </si>
  <si>
    <t>Чернівецький обласний клінічний протитуберкульозний  диспансер (м.Чернівці , вул. Івана Богуна ,18)</t>
  </si>
  <si>
    <t>к-сть упаковок</t>
  </si>
  <si>
    <t>КЗ " Дніпропетровський обласний центр з профілактики та боротьби зі СНІДом" м.Дніпропетроськ, Самарський р-н, вул.Бехтєрєва, 1</t>
  </si>
  <si>
    <t>КЗ "Вінницький обласний Центр профілактики та боротьби зі СНІДом"   Вінницький р-н, с.Березина, "Медмістечко"</t>
  </si>
  <si>
    <t>КЗ "Волинський обласний центр з профілактики та боротьбі зі СНІДом" м.Луцьк, пр.Волі,1А)</t>
  </si>
  <si>
    <t>КЛПЗ "Міська лікарня ім.Леніна", м.Слов'янськ  (м.Слов'янськ, вул.Шевченка, 40)</t>
  </si>
  <si>
    <t>Центр з профілактики та боротьби зі СНІДом (м.Ужгород, вул.Другетів, 72)</t>
  </si>
  <si>
    <t>КУ "Запорізький обласний центр з профілактики та боротьби зі СНІДом" ЗОР (м.Запоріжжя, вул.Добролюбова, 23)</t>
  </si>
  <si>
    <t xml:space="preserve"> Івано-Франківська обласна клінічна інфекційна лікарня (м.Івано-Франківськ, вул. Г.Сагайдачного,66)</t>
  </si>
  <si>
    <t xml:space="preserve"> Луганський обласний центр профілактики і боротьби зі СНІДом (м. Сєвєродонецьк, вул. Сметаніна, 5)</t>
  </si>
  <si>
    <t>КЗ "Львівський обласний центр з профілактики та боротьби зі СНІДом" (м.Львів, вул.Лисенка,45)</t>
  </si>
  <si>
    <t xml:space="preserve"> Полтавський обласний центр профілактики ВІЛ-інфекції та боротьби зі СНІДом (м.Полтава, пров.Госпітальний, 5)</t>
  </si>
  <si>
    <t xml:space="preserve"> КЗОЗ "Обласний центр профілактики і боротьби зі  СНІДом"  (м.Харків, вул.Боротьби,6)</t>
  </si>
  <si>
    <t>Чернівецький обласний центр з профілактики та боротьби зі СНІДом (м.Чернівці, вул.Мусоргського, 2)</t>
  </si>
  <si>
    <t>туберкульоз</t>
  </si>
  <si>
    <t>наказ 175 від 23.02.2017</t>
  </si>
  <si>
    <t>СНІД</t>
  </si>
  <si>
    <t>к-сть пробірок</t>
  </si>
  <si>
    <t>Разом:</t>
  </si>
  <si>
    <t>к-ть упаковок</t>
  </si>
  <si>
    <t>Дніпропетровське обласне комунальне клінічне лікувально-профілактичне об’єднання «Фтизіатрія» (м. Дніпропетровськ)</t>
  </si>
  <si>
    <t>к-сть уп.</t>
  </si>
  <si>
    <t>209 від 02.03.2017</t>
  </si>
  <si>
    <t>дитячі гепатити</t>
  </si>
  <si>
    <t>Рівненська обласна дитяча лікарня (м.Рівне вул.Київська,60)</t>
  </si>
  <si>
    <t>Обласна клінічна лікарня ім.М.І.Пирогова (21018 м.Вінниця вул.Пирогова, 46 )</t>
  </si>
  <si>
    <t>Обласна клінічна лікарня (43005, м.Луцьк, пр.Президента, Грушевського,21)</t>
  </si>
  <si>
    <t>КМУ «Міська лікарня № 3 м. Краматорськ» (84301, м. Краматорськ, вул. Соціалістична, 31)</t>
  </si>
  <si>
    <t>Закарпатська обласна клінічна лікарня ім.А.Новака (м.Ужгород, вул.Капушанська, 22)</t>
  </si>
  <si>
    <t>КУ "Запорізька обласна клінічна лікарня" ЗОР (69600 м.Запоріжжя, Оріхівське шосе,10)</t>
  </si>
  <si>
    <t>Обласна клінічна лікарня (76008, м.Івано-Франківськ вул. Федьковича,21)</t>
  </si>
  <si>
    <t>Комунальна 5-а міська клінічна лікарня (79013,м.Львів вул. Коновальця 26)</t>
  </si>
  <si>
    <t>КЗ "РОКЛ" РОР (м.Рівне вул. Київська 78 г)</t>
  </si>
  <si>
    <t>Хмельницька обласна лікарня (29000 м.Хмельницький, вул.Пілотська ,1)</t>
  </si>
  <si>
    <t>Чернівецька лікарня швидкої медичної допомоги (58015 м. Чернівці, вул. Фастівська, 2)</t>
  </si>
  <si>
    <t>Тернопільська університетська лікарня  (м.Тернопіль вул.Клінічна, 1)</t>
  </si>
  <si>
    <t>к-сть капс.</t>
  </si>
  <si>
    <t>Полтавська обласна клінічна лікарня ім. М.В.Скліфосовського (м. Полтава, вул. Шевченка, 23)</t>
  </si>
  <si>
    <t>КНП "Обласний центр онкології"  (61070, м. Харків, вул. Лісопарківська, 4, )</t>
  </si>
  <si>
    <t>251 від 09.03.2017</t>
  </si>
  <si>
    <t>КЗ «Дніпропетровська міська багатопрофільна клінічна лікарня № 4»    (м.Дніпропетровськ, вул. Ближня, 31)</t>
  </si>
  <si>
    <t>од.</t>
  </si>
  <si>
    <t>Обласна дитяча клінічна лікарня  ( м.Вінниця, Хмельницькешосе 108)</t>
  </si>
  <si>
    <t>Обласне дитяче територіальне медичне об'єднання ( м.Луцьк пр.Відродження,30)</t>
  </si>
  <si>
    <t xml:space="preserve">Закарпатська обласна дитяча лікарня (м.Мукачево,  вул.Івана Франка,39) </t>
  </si>
  <si>
    <t>Обласна дитяча клінічна лікарня  ( м.Івано-Франківськ,  вул.Коновальця,132)</t>
  </si>
  <si>
    <t>КЗ ЛОР  "Західноукраїнський спеціалізований дитячий медичний центр"  (м.Львів, вул.Дністерська,27)</t>
  </si>
  <si>
    <t>Рівненський обласний спеціалізований диспансер радіаційного захисту населення ( м.Рівне,  вул.Чорновола,79)</t>
  </si>
  <si>
    <t>КУ ТОР "Тернопільська обласна дитяча клінічна лікарня"  (м.Тернопіль, вул.Академіка Сахарова,2)</t>
  </si>
  <si>
    <t>Хмельницька обласна дитяча лікарня (м.Хмельницький, вул.Кам'янецька,94)</t>
  </si>
  <si>
    <t>КМУ „Обласна дитяча клінічна лікарня” (м.Чернівці, вул.Руська,207а)</t>
  </si>
  <si>
    <t>муковісцидоз</t>
  </si>
  <si>
    <t>255 від 10.03.2017</t>
  </si>
  <si>
    <t>258 від 10.03.2017</t>
  </si>
  <si>
    <t>Вінницьке обласне СТМО "Фтизіатрія" м.Вінниця, 7км Гніванського шосе )</t>
  </si>
  <si>
    <t>КУ «Обласна база спеціального медичного постачання» Житомирської ОР  (м. Житомир, вул. Комерційна,2)</t>
  </si>
  <si>
    <t>Тернопільський обласний протитуберкульозний диспансер (с. В.Гаї, вул. Підлісна 26а, Тернопільський р-н.)</t>
  </si>
  <si>
    <t xml:space="preserve"> Тернопільський обласний центр профілактики і боротьби зі СНІДом" (м.Тернопіль, вул.Купчинського, 8)</t>
  </si>
  <si>
    <t>Рівненський обласний центр профілактики та боротьби зі СНІДом ( м.Рівне, вул.Жоліо-Кюрі,19)</t>
  </si>
  <si>
    <t>Львівський регіональний фтизіопульмонологічний клінічний лікувально-діагностичний центр (м.Львів,вул.Зелена,477)</t>
  </si>
  <si>
    <t>КЗ КОР "Київський обласний онкологічний диспансер" (04107, м. Київ, вул. Багговутівська 1-а)</t>
  </si>
  <si>
    <t>КЗ КОР "Київський обласний протитуберкульозний диспансер" (08150, Київська область, Києво-Святошинський р-н, м. Боярка вул. Комсомольська, 23)</t>
  </si>
  <si>
    <t>Київська міська клінічна лікарня  №9 (04112, м. Київ, вул. Ризька, 1)</t>
  </si>
  <si>
    <t>КЗ "Київський обласний центр профілактики та боротьби з ВІЛ/СНІДом" (м.Київ, вул.Багговутівська, 1)</t>
  </si>
  <si>
    <t>ТМО «ФТИЗІАТРІЯ» у м.Києві (м. Київ, вул. Васильківська, 35)</t>
  </si>
  <si>
    <t>249 від  09.03.2017</t>
  </si>
  <si>
    <t>доросла онкологія (лейкоз)</t>
  </si>
  <si>
    <t>Луганська обласна клінічна лікарня (Северодонецьк, вул Сметаніна 5)</t>
  </si>
  <si>
    <t>Київська</t>
  </si>
  <si>
    <t>м.Київ</t>
  </si>
  <si>
    <t>КЗ КОР "Київська обласна дитяча лікарня" ( Київська область,              м. Боярка, вул. Хрещатик, 83)</t>
  </si>
  <si>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</si>
  <si>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з13.03.2017 по 17.03.2017</t>
  </si>
  <si>
    <t>наказ МОЗ про розподіл</t>
  </si>
  <si>
    <t xml:space="preserve"> програми</t>
  </si>
  <si>
    <t>Регіон</t>
  </si>
  <si>
    <t>Отримувач</t>
  </si>
  <si>
    <r>
      <t xml:space="preserve">ПУЛЬМОЗИМ® </t>
    </r>
    <r>
      <rPr>
        <sz val="14"/>
        <rFont val="Times New Roman"/>
        <family val="1"/>
      </rPr>
      <t xml:space="preserve">розчин для інгаляцій, 2,5мг/2,5 мл, по 2,5 мл в ампулі по 6 ампул у контейнері; по 1 контейнеру в картонній упаковці з маркуванням українською мовою/Pulmozyme®, Solution for inhalation in ampule, 2.5 mg/2.5 ml, solution for inhalation 2.5 mg/ 2.5 ml in ampules, 6 ampules per pack, 1 pack in a carton boxwith text in ukrainian, Genetech Inc., USA; F.Hoffmann-La Roche Ltd, Switzerland                                                                                                                        </t>
    </r>
  </si>
  <si>
    <t>КАПРЕОМІЦИН
Порошок для розчину для ін'єкцій по 1,0 г у флаконах/                                                                                                                  ВАТ «Київмедпрепарат»                                            Вул. Саксаганського, 139
01032 Київ, Україна</t>
  </si>
  <si>
    <t>ЕКОКС 400 таблетки вкриті оболонкою, 400 мг, по 10 таблеток у блістері з маркуванням українською мовою, по 10 блістерів у картонній упаковці з маркуванням українською та англійською мовами /Маклеодс Фармасьютикалс Лімітед Плот №25-27 Сюрвей №366. Прем’єр Індастріал Істейт, Канчигам, Даман -396 210 (Фаза ІІ), Індія</t>
  </si>
  <si>
    <t>Пробірка з К2ЕДТА для забору крові BD Vacutainer®К2Е (ЕДТА), 7,2 мг, 4,0 мл, 13 х 75 мм, стерильні, 1000 (10 х 100) штук
Кат.№368861/
Ціна за упаковку 3127,08 грн., без ПДВ  Виробник - Becton Dickinson and Company, Belliver Industrial Estate, Plymouth PL6 7BP, UK
Becton Dickinson and Company, 150 South First Avenue, Broken Bow, NE 68822, USA</t>
  </si>
  <si>
    <t xml:space="preserve">ЗЕФФІКС™, розчин оральний,5 мг/мл по 240 мл у флаконі в комплекті з дозуючим шприцем та адаптером для шприца/ГлаксоСмітКляйн Інк., Канада / GlaxoSmithKleininc., Canada 
        </t>
  </si>
  <si>
    <t>ТАСИГНА (Нілотиніб), тверді капсули по 200 мг, 14 капсул у блістері, 2 блістери у картонній коробці/TASIGNA (Nilotinib), Hard capsules, 200 mg, 14 hard capsules in blister, 2 blisters in a carton box/Novartis Pharma Stein AG, Switzerland / Novartis Pharma Stein AG, Switzerland / Новартіс Фарма Штейн АГ, Швейцарія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</si>
</sst>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000000"/>
    <numFmt numFmtId="175" formatCode="0.0"/>
  </numFmts>
  <fonts count="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18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Дод. до Наказу Гоше 15%" xfId="17"/>
    <cellStyle name="Обычный_додаток до наказу_ Онко лики_3_2009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55" zoomScaleNormal="55" workbookViewId="0" topLeftCell="B1">
      <selection activeCell="D20" sqref="D20"/>
    </sheetView>
  </sheetViews>
  <sheetFormatPr defaultColWidth="9.00390625" defaultRowHeight="12.75"/>
  <cols>
    <col min="1" max="1" width="4.875" style="1" customWidth="1"/>
    <col min="2" max="2" width="18.125" style="2" customWidth="1"/>
    <col min="3" max="3" width="114.75390625" style="2" customWidth="1"/>
    <col min="4" max="4" width="32.25390625" style="8" customWidth="1"/>
    <col min="5" max="5" width="52.375" style="1" customWidth="1"/>
    <col min="6" max="6" width="19.75390625" style="1" customWidth="1"/>
    <col min="7" max="7" width="35.375" style="1" customWidth="1"/>
    <col min="8" max="8" width="40.375" style="1" customWidth="1"/>
    <col min="9" max="9" width="20.75390625" style="1" customWidth="1"/>
    <col min="10" max="10" width="33.25390625" style="1" customWidth="1"/>
    <col min="11" max="11" width="28.875" style="20" customWidth="1"/>
    <col min="12" max="12" width="30.00390625" style="1" customWidth="1"/>
    <col min="13" max="16384" width="9.125" style="1" customWidth="1"/>
  </cols>
  <sheetData>
    <row r="1" spans="1:11" ht="30" customHeight="1">
      <c r="A1" s="42" t="s">
        <v>98</v>
      </c>
      <c r="B1" s="42"/>
      <c r="C1" s="42"/>
      <c r="D1" s="42"/>
      <c r="E1" s="42"/>
      <c r="F1" s="42"/>
      <c r="G1" s="42"/>
      <c r="H1" s="42"/>
      <c r="K1" s="1"/>
    </row>
    <row r="2" spans="1:11" ht="28.5" customHeight="1">
      <c r="A2" s="42" t="s">
        <v>99</v>
      </c>
      <c r="B2" s="42"/>
      <c r="C2" s="42"/>
      <c r="D2" s="42"/>
      <c r="E2" s="42"/>
      <c r="F2" s="42"/>
      <c r="G2" s="42"/>
      <c r="H2" s="42"/>
      <c r="K2" s="1"/>
    </row>
    <row r="3" spans="1:12" ht="23.25">
      <c r="A3" s="12"/>
      <c r="B3" s="26"/>
      <c r="C3" s="36" t="s">
        <v>101</v>
      </c>
      <c r="D3" s="32" t="s">
        <v>41</v>
      </c>
      <c r="E3" s="32" t="s">
        <v>41</v>
      </c>
      <c r="F3" s="44" t="s">
        <v>43</v>
      </c>
      <c r="G3" s="44"/>
      <c r="H3" s="32" t="s">
        <v>50</v>
      </c>
      <c r="I3" s="44" t="s">
        <v>93</v>
      </c>
      <c r="J3" s="44"/>
      <c r="K3" s="44" t="s">
        <v>78</v>
      </c>
      <c r="L3" s="44"/>
    </row>
    <row r="4" spans="1:12" ht="28.5" customHeight="1">
      <c r="A4" s="12"/>
      <c r="B4" s="26"/>
      <c r="C4" s="37" t="s">
        <v>100</v>
      </c>
      <c r="D4" s="31" t="s">
        <v>42</v>
      </c>
      <c r="E4" s="31" t="s">
        <v>92</v>
      </c>
      <c r="F4" s="45" t="s">
        <v>66</v>
      </c>
      <c r="G4" s="45"/>
      <c r="H4" s="31" t="s">
        <v>49</v>
      </c>
      <c r="I4" s="45" t="s">
        <v>79</v>
      </c>
      <c r="J4" s="45"/>
      <c r="K4" s="40" t="s">
        <v>80</v>
      </c>
      <c r="L4" s="40"/>
    </row>
    <row r="5" spans="1:12" ht="177.75" customHeight="1">
      <c r="A5" s="12"/>
      <c r="B5" s="12" t="s">
        <v>102</v>
      </c>
      <c r="C5" s="12" t="s">
        <v>103</v>
      </c>
      <c r="D5" s="11" t="s">
        <v>105</v>
      </c>
      <c r="E5" s="11" t="s">
        <v>106</v>
      </c>
      <c r="F5" s="43" t="s">
        <v>107</v>
      </c>
      <c r="G5" s="43"/>
      <c r="H5" s="9" t="s">
        <v>108</v>
      </c>
      <c r="I5" s="40" t="s">
        <v>109</v>
      </c>
      <c r="J5" s="40"/>
      <c r="K5" s="41" t="s">
        <v>104</v>
      </c>
      <c r="L5" s="41"/>
    </row>
    <row r="6" spans="1:12" ht="22.5" customHeight="1">
      <c r="A6" s="23"/>
      <c r="B6" s="33"/>
      <c r="C6" s="34"/>
      <c r="D6" s="9" t="s">
        <v>0</v>
      </c>
      <c r="E6" s="9" t="s">
        <v>46</v>
      </c>
      <c r="F6" s="9" t="s">
        <v>28</v>
      </c>
      <c r="G6" s="18" t="s">
        <v>44</v>
      </c>
      <c r="H6" s="9" t="s">
        <v>48</v>
      </c>
      <c r="I6" s="9" t="s">
        <v>63</v>
      </c>
      <c r="J6" s="9" t="s">
        <v>48</v>
      </c>
      <c r="K6" s="30" t="s">
        <v>68</v>
      </c>
      <c r="L6" s="30" t="s">
        <v>48</v>
      </c>
    </row>
    <row r="7" spans="1:12" ht="24" customHeight="1">
      <c r="A7" s="12">
        <v>1</v>
      </c>
      <c r="B7" s="3" t="s">
        <v>1</v>
      </c>
      <c r="C7" s="4" t="s">
        <v>81</v>
      </c>
      <c r="D7" s="5">
        <v>3000</v>
      </c>
      <c r="E7" s="14"/>
      <c r="F7" s="12"/>
      <c r="G7" s="12"/>
      <c r="H7" s="12"/>
      <c r="I7" s="12"/>
      <c r="J7" s="12"/>
      <c r="K7" s="24"/>
      <c r="L7" s="24"/>
    </row>
    <row r="8" spans="1:12" ht="24" customHeight="1">
      <c r="A8" s="12"/>
      <c r="B8" s="3"/>
      <c r="C8" s="4" t="s">
        <v>30</v>
      </c>
      <c r="D8" s="5"/>
      <c r="E8" s="14"/>
      <c r="F8" s="10">
        <f>G8/1000</f>
        <v>1.5</v>
      </c>
      <c r="G8" s="11">
        <v>1500</v>
      </c>
      <c r="H8" s="12"/>
      <c r="I8" s="12"/>
      <c r="J8" s="12"/>
      <c r="K8" s="12"/>
      <c r="L8" s="12"/>
    </row>
    <row r="9" spans="1:12" ht="24" customHeight="1">
      <c r="A9" s="12"/>
      <c r="B9" s="3"/>
      <c r="C9" s="4" t="s">
        <v>69</v>
      </c>
      <c r="D9" s="5"/>
      <c r="E9" s="14"/>
      <c r="F9" s="10"/>
      <c r="G9" s="11"/>
      <c r="H9" s="12"/>
      <c r="I9" s="12"/>
      <c r="J9" s="12"/>
      <c r="K9" s="25">
        <v>906</v>
      </c>
      <c r="L9" s="25">
        <f>K9/6</f>
        <v>151</v>
      </c>
    </row>
    <row r="10" spans="1:12" ht="24" customHeight="1">
      <c r="A10" s="12"/>
      <c r="B10" s="3"/>
      <c r="C10" s="4" t="s">
        <v>52</v>
      </c>
      <c r="D10" s="5"/>
      <c r="E10" s="14"/>
      <c r="F10" s="10"/>
      <c r="G10" s="11"/>
      <c r="H10" s="12"/>
      <c r="I10" s="9">
        <v>1204</v>
      </c>
      <c r="J10" s="9">
        <v>43</v>
      </c>
      <c r="K10" s="12"/>
      <c r="L10" s="12"/>
    </row>
    <row r="11" spans="1:12" ht="24" customHeight="1">
      <c r="A11" s="12">
        <v>2</v>
      </c>
      <c r="B11" s="3" t="s">
        <v>2</v>
      </c>
      <c r="C11" s="4" t="s">
        <v>3</v>
      </c>
      <c r="D11" s="5">
        <v>5260</v>
      </c>
      <c r="E11" s="12"/>
      <c r="F11" s="12"/>
      <c r="G11" s="12"/>
      <c r="H11" s="12"/>
      <c r="I11" s="12"/>
      <c r="J11" s="12"/>
      <c r="K11" s="25"/>
      <c r="L11" s="25"/>
    </row>
    <row r="12" spans="1:12" ht="24" customHeight="1">
      <c r="A12" s="12"/>
      <c r="B12" s="3"/>
      <c r="C12" s="4" t="s">
        <v>31</v>
      </c>
      <c r="D12" s="5"/>
      <c r="E12" s="12"/>
      <c r="F12" s="10">
        <f>G12/1000</f>
        <v>2.5</v>
      </c>
      <c r="G12" s="11">
        <v>2500</v>
      </c>
      <c r="H12" s="12"/>
      <c r="I12" s="12"/>
      <c r="J12" s="12"/>
      <c r="K12" s="25"/>
      <c r="L12" s="25"/>
    </row>
    <row r="13" spans="1:12" ht="24" customHeight="1">
      <c r="A13" s="12"/>
      <c r="B13" s="3"/>
      <c r="C13" s="4" t="s">
        <v>70</v>
      </c>
      <c r="D13" s="5"/>
      <c r="E13" s="12"/>
      <c r="F13" s="10"/>
      <c r="G13" s="11"/>
      <c r="H13" s="12"/>
      <c r="I13" s="12"/>
      <c r="J13" s="12"/>
      <c r="K13" s="25">
        <v>1200</v>
      </c>
      <c r="L13" s="25">
        <f>K13/6</f>
        <v>200</v>
      </c>
    </row>
    <row r="14" spans="1:12" ht="24" customHeight="1">
      <c r="A14" s="12"/>
      <c r="B14" s="3"/>
      <c r="C14" s="4" t="s">
        <v>53</v>
      </c>
      <c r="D14" s="5"/>
      <c r="E14" s="12"/>
      <c r="F14" s="10"/>
      <c r="G14" s="11"/>
      <c r="H14" s="12"/>
      <c r="I14" s="9">
        <v>1456</v>
      </c>
      <c r="J14" s="9">
        <v>52</v>
      </c>
      <c r="K14" s="25"/>
      <c r="L14" s="25"/>
    </row>
    <row r="15" spans="1:12" ht="24" customHeight="1">
      <c r="A15" s="12">
        <v>3</v>
      </c>
      <c r="B15" s="3" t="s">
        <v>7</v>
      </c>
      <c r="C15" s="4" t="s">
        <v>82</v>
      </c>
      <c r="D15" s="5">
        <v>4340</v>
      </c>
      <c r="E15" s="14">
        <v>1155</v>
      </c>
      <c r="F15" s="10">
        <f>G15/1000</f>
        <v>6</v>
      </c>
      <c r="G15" s="11">
        <v>6000</v>
      </c>
      <c r="H15" s="12"/>
      <c r="I15" s="9">
        <v>728</v>
      </c>
      <c r="J15" s="9">
        <v>26</v>
      </c>
      <c r="K15" s="25">
        <v>324</v>
      </c>
      <c r="L15" s="25">
        <f>K15/6</f>
        <v>54</v>
      </c>
    </row>
    <row r="16" spans="1:12" ht="24" customHeight="1">
      <c r="A16" s="12">
        <v>4</v>
      </c>
      <c r="B16" s="3" t="s">
        <v>8</v>
      </c>
      <c r="C16" s="4" t="s">
        <v>9</v>
      </c>
      <c r="D16" s="5">
        <v>500</v>
      </c>
      <c r="E16" s="12"/>
      <c r="F16" s="12"/>
      <c r="G16" s="12"/>
      <c r="H16" s="12"/>
      <c r="I16" s="12"/>
      <c r="J16" s="12"/>
      <c r="K16" s="25"/>
      <c r="L16" s="25"/>
    </row>
    <row r="17" spans="1:12" ht="24" customHeight="1">
      <c r="A17" s="12"/>
      <c r="B17" s="3"/>
      <c r="C17" s="4" t="s">
        <v>33</v>
      </c>
      <c r="D17" s="5"/>
      <c r="E17" s="14"/>
      <c r="F17" s="10">
        <f>G17/1000</f>
        <v>0.5</v>
      </c>
      <c r="G17" s="11">
        <v>500</v>
      </c>
      <c r="H17" s="12"/>
      <c r="I17" s="12"/>
      <c r="J17" s="12"/>
      <c r="K17" s="25"/>
      <c r="L17" s="25"/>
    </row>
    <row r="18" spans="1:12" ht="24" customHeight="1">
      <c r="A18" s="12"/>
      <c r="B18" s="3"/>
      <c r="C18" s="4" t="s">
        <v>55</v>
      </c>
      <c r="D18" s="5"/>
      <c r="E18" s="14"/>
      <c r="F18" s="10"/>
      <c r="G18" s="11"/>
      <c r="H18" s="12"/>
      <c r="I18" s="9">
        <v>1386</v>
      </c>
      <c r="J18" s="9">
        <v>49.5</v>
      </c>
      <c r="K18" s="25"/>
      <c r="L18" s="25"/>
    </row>
    <row r="19" spans="1:12" ht="24" customHeight="1">
      <c r="A19" s="12"/>
      <c r="B19" s="3"/>
      <c r="C19" s="4" t="s">
        <v>71</v>
      </c>
      <c r="D19" s="5"/>
      <c r="E19" s="14"/>
      <c r="F19" s="10"/>
      <c r="G19" s="11"/>
      <c r="H19" s="12"/>
      <c r="I19" s="9"/>
      <c r="J19" s="9"/>
      <c r="K19" s="25">
        <v>978</v>
      </c>
      <c r="L19" s="25">
        <v>163</v>
      </c>
    </row>
    <row r="20" spans="1:12" ht="24" customHeight="1">
      <c r="A20" s="12">
        <v>5</v>
      </c>
      <c r="B20" s="3" t="s">
        <v>12</v>
      </c>
      <c r="C20" s="4" t="s">
        <v>13</v>
      </c>
      <c r="D20" s="5">
        <v>6500</v>
      </c>
      <c r="E20" s="14">
        <v>1155</v>
      </c>
      <c r="F20" s="12"/>
      <c r="G20" s="12"/>
      <c r="H20" s="12"/>
      <c r="I20" s="12"/>
      <c r="J20" s="12"/>
      <c r="K20" s="25"/>
      <c r="L20" s="25"/>
    </row>
    <row r="21" spans="1:12" ht="24" customHeight="1">
      <c r="A21" s="12"/>
      <c r="B21" s="3"/>
      <c r="C21" s="4" t="s">
        <v>35</v>
      </c>
      <c r="D21" s="5"/>
      <c r="E21" s="12"/>
      <c r="F21" s="10">
        <f>G21/1000</f>
        <v>1</v>
      </c>
      <c r="G21" s="11">
        <v>1000</v>
      </c>
      <c r="H21" s="12"/>
      <c r="I21" s="12"/>
      <c r="J21" s="12"/>
      <c r="K21" s="25"/>
      <c r="L21" s="25"/>
    </row>
    <row r="22" spans="1:12" ht="24" customHeight="1">
      <c r="A22" s="12"/>
      <c r="B22" s="3"/>
      <c r="C22" s="4" t="s">
        <v>57</v>
      </c>
      <c r="D22" s="5"/>
      <c r="E22" s="12"/>
      <c r="F22" s="10"/>
      <c r="G22" s="11"/>
      <c r="H22" s="12"/>
      <c r="I22" s="9">
        <v>1960</v>
      </c>
      <c r="J22" s="9">
        <v>70</v>
      </c>
      <c r="K22" s="25"/>
      <c r="L22" s="25"/>
    </row>
    <row r="23" spans="1:12" ht="24" customHeight="1">
      <c r="A23" s="12"/>
      <c r="B23" s="3"/>
      <c r="C23" s="4" t="s">
        <v>72</v>
      </c>
      <c r="D23" s="5"/>
      <c r="E23" s="12"/>
      <c r="F23" s="10"/>
      <c r="G23" s="11"/>
      <c r="H23" s="12"/>
      <c r="I23" s="9"/>
      <c r="J23" s="9"/>
      <c r="K23" s="25">
        <v>1164</v>
      </c>
      <c r="L23" s="25">
        <f>K23/6</f>
        <v>194</v>
      </c>
    </row>
    <row r="24" spans="1:12" ht="33.75" customHeight="1">
      <c r="A24" s="12">
        <v>6</v>
      </c>
      <c r="B24" s="3" t="s">
        <v>16</v>
      </c>
      <c r="C24" s="4" t="s">
        <v>86</v>
      </c>
      <c r="D24" s="5">
        <v>14000</v>
      </c>
      <c r="E24" s="12"/>
      <c r="F24" s="12"/>
      <c r="G24" s="12"/>
      <c r="H24" s="12"/>
      <c r="I24" s="12"/>
      <c r="J24" s="12"/>
      <c r="K24" s="25"/>
      <c r="L24" s="25"/>
    </row>
    <row r="25" spans="1:12" ht="24" customHeight="1">
      <c r="A25" s="12"/>
      <c r="B25" s="3"/>
      <c r="C25" s="4" t="s">
        <v>37</v>
      </c>
      <c r="D25" s="5"/>
      <c r="E25" s="12"/>
      <c r="F25" s="10">
        <f>G25/1000</f>
        <v>4</v>
      </c>
      <c r="G25" s="11">
        <v>4000</v>
      </c>
      <c r="H25" s="12"/>
      <c r="I25" s="12"/>
      <c r="J25" s="12"/>
      <c r="K25" s="25"/>
      <c r="L25" s="25"/>
    </row>
    <row r="26" spans="1:12" ht="24" customHeight="1">
      <c r="A26" s="12"/>
      <c r="B26" s="3"/>
      <c r="C26" s="4" t="s">
        <v>58</v>
      </c>
      <c r="D26" s="5"/>
      <c r="E26" s="12"/>
      <c r="F26" s="10"/>
      <c r="G26" s="11"/>
      <c r="H26" s="12"/>
      <c r="I26" s="9">
        <v>2968</v>
      </c>
      <c r="J26" s="9">
        <v>106</v>
      </c>
      <c r="K26" s="25"/>
      <c r="L26" s="25"/>
    </row>
    <row r="27" spans="1:12" ht="24" customHeight="1">
      <c r="A27" s="12"/>
      <c r="B27" s="3"/>
      <c r="C27" s="4" t="s">
        <v>73</v>
      </c>
      <c r="D27" s="5"/>
      <c r="E27" s="12"/>
      <c r="F27" s="10"/>
      <c r="G27" s="11"/>
      <c r="H27" s="12"/>
      <c r="I27" s="9"/>
      <c r="J27" s="9"/>
      <c r="K27" s="25">
        <v>3762</v>
      </c>
      <c r="L27" s="25">
        <f>K27/6</f>
        <v>627</v>
      </c>
    </row>
    <row r="28" spans="1:12" ht="24" customHeight="1">
      <c r="A28" s="12">
        <v>7</v>
      </c>
      <c r="B28" s="3" t="s">
        <v>19</v>
      </c>
      <c r="C28" s="4" t="s">
        <v>20</v>
      </c>
      <c r="D28" s="5">
        <v>2710</v>
      </c>
      <c r="E28" s="14">
        <v>1332</v>
      </c>
      <c r="F28" s="12"/>
      <c r="G28" s="12"/>
      <c r="H28" s="12"/>
      <c r="I28" s="12"/>
      <c r="J28" s="12"/>
      <c r="K28" s="25"/>
      <c r="L28" s="25"/>
    </row>
    <row r="29" spans="1:12" ht="24" customHeight="1">
      <c r="A29" s="12"/>
      <c r="B29" s="3"/>
      <c r="C29" s="4" t="s">
        <v>85</v>
      </c>
      <c r="D29" s="5"/>
      <c r="E29" s="12"/>
      <c r="F29" s="10">
        <f>G29/1000</f>
        <v>1.7</v>
      </c>
      <c r="G29" s="11">
        <v>1700</v>
      </c>
      <c r="H29" s="12"/>
      <c r="I29" s="12"/>
      <c r="J29" s="12"/>
      <c r="K29" s="25"/>
      <c r="L29" s="25"/>
    </row>
    <row r="30" spans="1:12" ht="24" customHeight="1">
      <c r="A30" s="12"/>
      <c r="B30" s="3"/>
      <c r="C30" s="4" t="s">
        <v>51</v>
      </c>
      <c r="D30" s="5"/>
      <c r="E30" s="12"/>
      <c r="F30" s="10"/>
      <c r="G30" s="11"/>
      <c r="H30" s="12">
        <v>10</v>
      </c>
      <c r="I30" s="12"/>
      <c r="J30" s="12"/>
      <c r="K30" s="25"/>
      <c r="L30" s="25"/>
    </row>
    <row r="31" spans="1:12" ht="24" customHeight="1">
      <c r="A31" s="12"/>
      <c r="B31" s="3"/>
      <c r="C31" s="4" t="s">
        <v>59</v>
      </c>
      <c r="D31" s="5"/>
      <c r="E31" s="12"/>
      <c r="F31" s="10"/>
      <c r="G31" s="11"/>
      <c r="H31" s="12"/>
      <c r="I31" s="9">
        <v>1694</v>
      </c>
      <c r="J31" s="9">
        <v>60.5</v>
      </c>
      <c r="K31" s="25"/>
      <c r="L31" s="25"/>
    </row>
    <row r="32" spans="1:12" ht="24" customHeight="1">
      <c r="A32" s="12"/>
      <c r="B32" s="3"/>
      <c r="C32" s="4" t="s">
        <v>74</v>
      </c>
      <c r="D32" s="5"/>
      <c r="E32" s="12"/>
      <c r="F32" s="10"/>
      <c r="G32" s="11"/>
      <c r="H32" s="12"/>
      <c r="I32" s="12"/>
      <c r="J32" s="12"/>
      <c r="K32" s="25">
        <v>1152</v>
      </c>
      <c r="L32" s="25">
        <f>K32/6</f>
        <v>192</v>
      </c>
    </row>
    <row r="33" spans="1:12" ht="25.5" customHeight="1">
      <c r="A33" s="12">
        <v>8</v>
      </c>
      <c r="B33" s="3" t="s">
        <v>21</v>
      </c>
      <c r="C33" s="4" t="s">
        <v>83</v>
      </c>
      <c r="D33" s="5">
        <v>2500</v>
      </c>
      <c r="E33" s="14"/>
      <c r="F33" s="12"/>
      <c r="G33" s="12"/>
      <c r="H33" s="12"/>
      <c r="I33" s="12"/>
      <c r="J33" s="12"/>
      <c r="K33" s="25"/>
      <c r="L33" s="25"/>
    </row>
    <row r="34" spans="1:12" ht="25.5" customHeight="1">
      <c r="A34" s="12"/>
      <c r="B34" s="3"/>
      <c r="C34" s="4" t="s">
        <v>84</v>
      </c>
      <c r="D34" s="5"/>
      <c r="E34" s="14"/>
      <c r="F34" s="10">
        <f>G34/1000</f>
        <v>1.4</v>
      </c>
      <c r="G34" s="11">
        <v>1400</v>
      </c>
      <c r="H34" s="12"/>
      <c r="I34" s="12"/>
      <c r="J34" s="12"/>
      <c r="K34" s="25"/>
      <c r="L34" s="25"/>
    </row>
    <row r="35" spans="1:12" ht="24" customHeight="1">
      <c r="A35" s="12"/>
      <c r="B35" s="3"/>
      <c r="C35" s="4" t="s">
        <v>62</v>
      </c>
      <c r="D35" s="5"/>
      <c r="E35" s="14"/>
      <c r="F35" s="10"/>
      <c r="G35" s="11"/>
      <c r="H35" s="12"/>
      <c r="I35" s="9">
        <v>1442</v>
      </c>
      <c r="J35" s="9">
        <v>51.5</v>
      </c>
      <c r="K35" s="25"/>
      <c r="L35" s="25"/>
    </row>
    <row r="36" spans="1:12" ht="24" customHeight="1">
      <c r="A36" s="12"/>
      <c r="B36" s="3"/>
      <c r="C36" s="4" t="s">
        <v>75</v>
      </c>
      <c r="D36" s="5"/>
      <c r="E36" s="14"/>
      <c r="F36" s="10"/>
      <c r="G36" s="11"/>
      <c r="H36" s="12"/>
      <c r="I36" s="9"/>
      <c r="J36" s="9"/>
      <c r="K36" s="25">
        <v>204</v>
      </c>
      <c r="L36" s="25">
        <f>K36/6</f>
        <v>34</v>
      </c>
    </row>
    <row r="37" spans="1:12" ht="24" customHeight="1">
      <c r="A37" s="12">
        <v>9</v>
      </c>
      <c r="B37" s="3" t="s">
        <v>24</v>
      </c>
      <c r="C37" s="4" t="s">
        <v>25</v>
      </c>
      <c r="D37" s="5">
        <v>5700</v>
      </c>
      <c r="E37" s="14">
        <v>444</v>
      </c>
      <c r="F37" s="10"/>
      <c r="G37" s="11"/>
      <c r="H37" s="12"/>
      <c r="I37" s="12"/>
      <c r="J37" s="12"/>
      <c r="K37" s="25"/>
      <c r="L37" s="25"/>
    </row>
    <row r="38" spans="1:12" ht="24" customHeight="1">
      <c r="A38" s="12"/>
      <c r="B38" s="3"/>
      <c r="C38" s="4" t="s">
        <v>60</v>
      </c>
      <c r="D38" s="5"/>
      <c r="E38" s="14"/>
      <c r="F38" s="10"/>
      <c r="G38" s="11"/>
      <c r="H38" s="12"/>
      <c r="I38" s="9">
        <v>2940</v>
      </c>
      <c r="J38" s="9">
        <v>105</v>
      </c>
      <c r="K38" s="25"/>
      <c r="L38" s="25"/>
    </row>
    <row r="39" spans="1:12" ht="24" customHeight="1">
      <c r="A39" s="12"/>
      <c r="B39" s="3"/>
      <c r="C39" s="4" t="s">
        <v>76</v>
      </c>
      <c r="D39" s="5"/>
      <c r="E39" s="14"/>
      <c r="F39" s="10"/>
      <c r="G39" s="11"/>
      <c r="H39" s="12"/>
      <c r="I39" s="9"/>
      <c r="J39" s="9"/>
      <c r="K39" s="25">
        <v>846</v>
      </c>
      <c r="L39" s="25">
        <f>K39/6</f>
        <v>141</v>
      </c>
    </row>
    <row r="40" spans="1:12" ht="24" customHeight="1">
      <c r="A40" s="12">
        <v>10</v>
      </c>
      <c r="B40" s="3" t="s">
        <v>26</v>
      </c>
      <c r="C40" s="4" t="s">
        <v>27</v>
      </c>
      <c r="D40" s="5">
        <v>1654</v>
      </c>
      <c r="E40" s="14">
        <v>65</v>
      </c>
      <c r="F40" s="12"/>
      <c r="G40" s="12"/>
      <c r="H40" s="12"/>
      <c r="I40" s="12"/>
      <c r="J40" s="12"/>
      <c r="K40" s="25"/>
      <c r="L40" s="25"/>
    </row>
    <row r="41" spans="1:12" ht="24" customHeight="1">
      <c r="A41" s="12"/>
      <c r="B41" s="3"/>
      <c r="C41" s="4" t="s">
        <v>61</v>
      </c>
      <c r="D41" s="5"/>
      <c r="E41" s="14"/>
      <c r="F41" s="12"/>
      <c r="G41" s="12"/>
      <c r="H41" s="12"/>
      <c r="I41" s="9">
        <v>1456</v>
      </c>
      <c r="J41" s="9">
        <v>52</v>
      </c>
      <c r="K41" s="22"/>
      <c r="L41" s="12"/>
    </row>
    <row r="42" spans="1:12" ht="24" customHeight="1">
      <c r="A42" s="12"/>
      <c r="B42" s="3"/>
      <c r="C42" s="4" t="s">
        <v>77</v>
      </c>
      <c r="D42" s="5"/>
      <c r="E42" s="14"/>
      <c r="F42" s="12"/>
      <c r="G42" s="12"/>
      <c r="H42" s="12"/>
      <c r="I42" s="9"/>
      <c r="J42" s="9"/>
      <c r="K42" s="25">
        <v>462</v>
      </c>
      <c r="L42" s="25">
        <f>K42/6</f>
        <v>77</v>
      </c>
    </row>
    <row r="43" spans="1:12" ht="24" customHeight="1">
      <c r="A43" s="12"/>
      <c r="B43" s="3"/>
      <c r="C43" s="4" t="s">
        <v>40</v>
      </c>
      <c r="D43" s="5"/>
      <c r="E43" s="12"/>
      <c r="F43" s="10">
        <f>G43/1000</f>
        <v>0.5</v>
      </c>
      <c r="G43" s="11">
        <v>500</v>
      </c>
      <c r="H43" s="12"/>
      <c r="I43" s="12"/>
      <c r="J43" s="12"/>
      <c r="K43" s="22"/>
      <c r="L43" s="12"/>
    </row>
    <row r="44" spans="1:12" ht="37.5">
      <c r="A44" s="12">
        <v>11</v>
      </c>
      <c r="B44" s="3" t="s">
        <v>4</v>
      </c>
      <c r="C44" s="13" t="s">
        <v>47</v>
      </c>
      <c r="D44" s="5"/>
      <c r="E44" s="14">
        <v>8883</v>
      </c>
      <c r="F44" s="10"/>
      <c r="G44" s="11"/>
      <c r="H44" s="12"/>
      <c r="I44" s="12"/>
      <c r="J44" s="16"/>
      <c r="K44" s="22"/>
      <c r="L44" s="12"/>
    </row>
    <row r="45" spans="1:12" ht="37.5">
      <c r="A45" s="12"/>
      <c r="B45" s="12"/>
      <c r="C45" s="13" t="s">
        <v>29</v>
      </c>
      <c r="D45" s="5"/>
      <c r="E45" s="12"/>
      <c r="F45" s="10">
        <f>G45/1000</f>
        <v>5</v>
      </c>
      <c r="G45" s="11">
        <v>5000</v>
      </c>
      <c r="H45" s="12"/>
      <c r="I45" s="12"/>
      <c r="J45" s="16"/>
      <c r="K45" s="22"/>
      <c r="L45" s="12"/>
    </row>
    <row r="46" spans="1:12" ht="37.5">
      <c r="A46" s="12"/>
      <c r="B46" s="12"/>
      <c r="C46" s="13" t="s">
        <v>67</v>
      </c>
      <c r="D46" s="5"/>
      <c r="E46" s="12"/>
      <c r="F46" s="10"/>
      <c r="G46" s="11"/>
      <c r="H46" s="12"/>
      <c r="I46" s="9">
        <v>3990</v>
      </c>
      <c r="J46" s="9">
        <v>142.5</v>
      </c>
      <c r="K46" s="22"/>
      <c r="L46" s="12"/>
    </row>
    <row r="47" spans="1:12" ht="37.5">
      <c r="A47" s="12">
        <v>12</v>
      </c>
      <c r="B47" s="3" t="s">
        <v>5</v>
      </c>
      <c r="C47" s="13" t="s">
        <v>6</v>
      </c>
      <c r="D47" s="5">
        <v>11000</v>
      </c>
      <c r="E47" s="14">
        <v>888</v>
      </c>
      <c r="F47" s="12"/>
      <c r="G47" s="12"/>
      <c r="H47" s="12"/>
      <c r="I47" s="12"/>
      <c r="J47" s="16"/>
      <c r="K47" s="22"/>
      <c r="L47" s="12"/>
    </row>
    <row r="48" spans="1:12" ht="18.75">
      <c r="A48" s="12"/>
      <c r="B48" s="3"/>
      <c r="C48" s="13" t="s">
        <v>32</v>
      </c>
      <c r="D48" s="5"/>
      <c r="E48" s="12"/>
      <c r="F48" s="10">
        <f>G48/1000</f>
        <v>9.8</v>
      </c>
      <c r="G48" s="11">
        <v>9800</v>
      </c>
      <c r="H48" s="12"/>
      <c r="I48" s="12"/>
      <c r="J48" s="16"/>
      <c r="K48" s="22"/>
      <c r="L48" s="12"/>
    </row>
    <row r="49" spans="1:12" ht="18.75">
      <c r="A49" s="12"/>
      <c r="B49" s="3"/>
      <c r="C49" s="13" t="s">
        <v>54</v>
      </c>
      <c r="D49" s="5"/>
      <c r="E49" s="12"/>
      <c r="F49" s="10"/>
      <c r="G49" s="11"/>
      <c r="H49" s="12"/>
      <c r="I49" s="9">
        <v>4284</v>
      </c>
      <c r="J49" s="9">
        <v>153</v>
      </c>
      <c r="K49" s="22"/>
      <c r="L49" s="12"/>
    </row>
    <row r="50" spans="1:12" ht="18.75">
      <c r="A50" s="12">
        <v>13</v>
      </c>
      <c r="B50" s="3" t="s">
        <v>10</v>
      </c>
      <c r="C50" s="13" t="s">
        <v>11</v>
      </c>
      <c r="D50" s="5">
        <v>6400</v>
      </c>
      <c r="E50" s="14">
        <v>4002</v>
      </c>
      <c r="F50" s="12"/>
      <c r="G50" s="12"/>
      <c r="H50" s="12"/>
      <c r="I50" s="12"/>
      <c r="J50" s="16"/>
      <c r="K50" s="22"/>
      <c r="L50" s="12"/>
    </row>
    <row r="51" spans="1:12" ht="37.5">
      <c r="A51" s="12"/>
      <c r="B51" s="3"/>
      <c r="C51" s="13" t="s">
        <v>34</v>
      </c>
      <c r="D51" s="5"/>
      <c r="E51" s="12"/>
      <c r="F51" s="10">
        <f>G51/1000</f>
        <v>2.4</v>
      </c>
      <c r="G51" s="11">
        <v>2400</v>
      </c>
      <c r="H51" s="12"/>
      <c r="I51" s="12"/>
      <c r="J51" s="16"/>
      <c r="K51" s="22"/>
      <c r="L51" s="12"/>
    </row>
    <row r="52" spans="1:12" ht="18.75">
      <c r="A52" s="12"/>
      <c r="B52" s="3"/>
      <c r="C52" s="13" t="s">
        <v>56</v>
      </c>
      <c r="D52" s="5"/>
      <c r="E52" s="12"/>
      <c r="F52" s="10"/>
      <c r="G52" s="11"/>
      <c r="H52" s="12"/>
      <c r="I52" s="9">
        <v>1974</v>
      </c>
      <c r="J52" s="9">
        <v>70.5</v>
      </c>
      <c r="K52" s="22"/>
      <c r="L52" s="12"/>
    </row>
    <row r="53" spans="1:12" ht="18.75">
      <c r="A53" s="12">
        <v>14</v>
      </c>
      <c r="B53" s="3" t="s">
        <v>14</v>
      </c>
      <c r="C53" s="13" t="s">
        <v>15</v>
      </c>
      <c r="D53" s="5">
        <v>5000</v>
      </c>
      <c r="E53" s="14"/>
      <c r="F53" s="12"/>
      <c r="G53" s="12"/>
      <c r="H53" s="12"/>
      <c r="I53" s="12"/>
      <c r="J53" s="16"/>
      <c r="K53" s="22"/>
      <c r="L53" s="12"/>
    </row>
    <row r="54" spans="1:12" ht="37.5">
      <c r="A54" s="12"/>
      <c r="B54" s="3"/>
      <c r="C54" s="13" t="s">
        <v>36</v>
      </c>
      <c r="D54" s="5"/>
      <c r="E54" s="14"/>
      <c r="F54" s="10">
        <f>G54/1000</f>
        <v>1</v>
      </c>
      <c r="G54" s="11">
        <v>1000</v>
      </c>
      <c r="H54" s="12"/>
      <c r="I54" s="12"/>
      <c r="J54" s="16"/>
      <c r="K54" s="22"/>
      <c r="L54" s="12"/>
    </row>
    <row r="55" spans="1:12" ht="18.75">
      <c r="A55" s="12"/>
      <c r="B55" s="3"/>
      <c r="C55" s="4" t="s">
        <v>94</v>
      </c>
      <c r="D55" s="5"/>
      <c r="E55" s="14"/>
      <c r="F55" s="10"/>
      <c r="G55" s="11"/>
      <c r="H55" s="12"/>
      <c r="I55" s="11">
        <v>1694</v>
      </c>
      <c r="J55" s="11">
        <v>60.5</v>
      </c>
      <c r="K55" s="22"/>
      <c r="L55" s="12"/>
    </row>
    <row r="56" spans="1:12" ht="37.5">
      <c r="A56" s="12">
        <v>15</v>
      </c>
      <c r="B56" s="3" t="s">
        <v>17</v>
      </c>
      <c r="C56" s="13" t="s">
        <v>18</v>
      </c>
      <c r="D56" s="5">
        <v>4910</v>
      </c>
      <c r="E56" s="12"/>
      <c r="F56" s="12"/>
      <c r="G56" s="12"/>
      <c r="H56" s="12"/>
      <c r="I56" s="12"/>
      <c r="J56" s="16"/>
      <c r="K56" s="22"/>
      <c r="L56" s="12"/>
    </row>
    <row r="57" spans="1:12" ht="37.5">
      <c r="A57" s="12"/>
      <c r="B57" s="3"/>
      <c r="C57" s="13" t="s">
        <v>38</v>
      </c>
      <c r="D57" s="5"/>
      <c r="E57" s="12"/>
      <c r="F57" s="10">
        <f>G57/1000</f>
        <v>1</v>
      </c>
      <c r="G57" s="11">
        <v>1000</v>
      </c>
      <c r="H57" s="12"/>
      <c r="I57" s="12"/>
      <c r="J57" s="16"/>
      <c r="K57" s="22"/>
      <c r="L57" s="12"/>
    </row>
    <row r="58" spans="1:12" ht="18.75">
      <c r="A58" s="12"/>
      <c r="B58" s="3"/>
      <c r="C58" s="13" t="s">
        <v>64</v>
      </c>
      <c r="D58" s="5"/>
      <c r="E58" s="12"/>
      <c r="F58" s="10"/>
      <c r="G58" s="11"/>
      <c r="H58" s="12"/>
      <c r="I58" s="9">
        <v>2086</v>
      </c>
      <c r="J58" s="9">
        <v>74.5</v>
      </c>
      <c r="K58" s="22"/>
      <c r="L58" s="12"/>
    </row>
    <row r="59" spans="1:12" ht="18.75">
      <c r="A59" s="12">
        <v>16</v>
      </c>
      <c r="B59" s="3" t="s">
        <v>22</v>
      </c>
      <c r="C59" s="13" t="s">
        <v>23</v>
      </c>
      <c r="D59" s="5">
        <v>3000</v>
      </c>
      <c r="E59" s="12"/>
      <c r="F59" s="12"/>
      <c r="G59" s="12"/>
      <c r="H59" s="12"/>
      <c r="I59" s="12"/>
      <c r="J59" s="16"/>
      <c r="K59" s="22"/>
      <c r="L59" s="12"/>
    </row>
    <row r="60" spans="1:12" ht="18.75">
      <c r="A60" s="12"/>
      <c r="B60" s="3"/>
      <c r="C60" s="13" t="s">
        <v>65</v>
      </c>
      <c r="D60" s="5"/>
      <c r="E60" s="12"/>
      <c r="F60" s="12"/>
      <c r="G60" s="12"/>
      <c r="H60" s="12"/>
      <c r="I60" s="9">
        <v>2884</v>
      </c>
      <c r="J60" s="9">
        <v>103</v>
      </c>
      <c r="K60" s="22"/>
      <c r="L60" s="12"/>
    </row>
    <row r="61" spans="1:12" ht="18.75">
      <c r="A61" s="12"/>
      <c r="B61" s="3"/>
      <c r="C61" s="13" t="s">
        <v>39</v>
      </c>
      <c r="D61" s="5"/>
      <c r="E61" s="12"/>
      <c r="F61" s="10">
        <f>G61/1000</f>
        <v>5</v>
      </c>
      <c r="G61" s="11">
        <v>5000</v>
      </c>
      <c r="H61" s="12"/>
      <c r="I61" s="12"/>
      <c r="J61" s="16"/>
      <c r="K61" s="22"/>
      <c r="L61" s="12"/>
    </row>
    <row r="62" spans="1:12" ht="18.75">
      <c r="A62" s="12">
        <v>17</v>
      </c>
      <c r="B62" s="3" t="s">
        <v>95</v>
      </c>
      <c r="C62" s="28" t="s">
        <v>90</v>
      </c>
      <c r="D62" s="5"/>
      <c r="E62" s="12"/>
      <c r="F62" s="10">
        <f>G62/1000</f>
        <v>3</v>
      </c>
      <c r="G62" s="11">
        <v>3000</v>
      </c>
      <c r="H62" s="12"/>
      <c r="I62" s="12"/>
      <c r="J62" s="16"/>
      <c r="K62" s="22"/>
      <c r="L62" s="12"/>
    </row>
    <row r="63" spans="1:12" ht="18.75">
      <c r="A63" s="12"/>
      <c r="B63" s="3"/>
      <c r="C63" s="4" t="s">
        <v>87</v>
      </c>
      <c r="D63" s="5"/>
      <c r="E63" s="12"/>
      <c r="F63" s="10"/>
      <c r="G63" s="11"/>
      <c r="H63" s="12"/>
      <c r="I63" s="9">
        <v>2184</v>
      </c>
      <c r="J63" s="16">
        <f>I63/28</f>
        <v>78</v>
      </c>
      <c r="K63" s="22"/>
      <c r="L63" s="12"/>
    </row>
    <row r="64" spans="1:12" ht="31.5">
      <c r="A64" s="12"/>
      <c r="B64" s="3"/>
      <c r="C64" s="4" t="s">
        <v>88</v>
      </c>
      <c r="D64" s="5"/>
      <c r="E64" s="14">
        <v>1776</v>
      </c>
      <c r="F64" s="10"/>
      <c r="G64" s="11"/>
      <c r="H64" s="12"/>
      <c r="I64" s="12"/>
      <c r="J64" s="16"/>
      <c r="K64" s="22"/>
      <c r="L64" s="12"/>
    </row>
    <row r="65" spans="1:12" ht="18.75">
      <c r="A65" s="12"/>
      <c r="B65" s="3"/>
      <c r="C65" s="4" t="s">
        <v>97</v>
      </c>
      <c r="D65" s="5"/>
      <c r="E65" s="12"/>
      <c r="F65" s="10"/>
      <c r="G65" s="11"/>
      <c r="H65" s="12"/>
      <c r="I65" s="12"/>
      <c r="J65" s="12"/>
      <c r="K65" s="27">
        <v>1584</v>
      </c>
      <c r="L65" s="27">
        <f>K65/6</f>
        <v>264</v>
      </c>
    </row>
    <row r="66" spans="1:12" ht="18.75">
      <c r="A66" s="12">
        <v>18</v>
      </c>
      <c r="B66" s="3" t="s">
        <v>96</v>
      </c>
      <c r="C66" s="21" t="s">
        <v>89</v>
      </c>
      <c r="D66" s="5"/>
      <c r="E66" s="12"/>
      <c r="F66" s="29"/>
      <c r="G66" s="19"/>
      <c r="H66" s="17"/>
      <c r="I66" s="15">
        <v>6888</v>
      </c>
      <c r="J66" s="16">
        <f>I66/28</f>
        <v>246</v>
      </c>
      <c r="K66" s="22"/>
      <c r="L66" s="12"/>
    </row>
    <row r="67" spans="1:12" ht="18.75">
      <c r="A67" s="12"/>
      <c r="B67" s="3"/>
      <c r="C67" s="4" t="s">
        <v>91</v>
      </c>
      <c r="D67" s="5"/>
      <c r="E67" s="14">
        <v>1244</v>
      </c>
      <c r="F67" s="10"/>
      <c r="G67" s="11"/>
      <c r="H67" s="12"/>
      <c r="I67" s="12"/>
      <c r="J67" s="16"/>
      <c r="K67" s="22"/>
      <c r="L67" s="12"/>
    </row>
    <row r="68" spans="1:12" s="6" customFormat="1" ht="18.75">
      <c r="A68" s="35"/>
      <c r="B68" s="38"/>
      <c r="C68" s="38" t="s">
        <v>45</v>
      </c>
      <c r="D68" s="39">
        <f aca="true" t="shared" si="0" ref="D68:L68">SUM(D7:D61)</f>
        <v>76474</v>
      </c>
      <c r="E68" s="39">
        <f t="shared" si="0"/>
        <v>17924</v>
      </c>
      <c r="F68" s="39">
        <f t="shared" si="0"/>
        <v>43.3</v>
      </c>
      <c r="G68" s="39">
        <f t="shared" si="0"/>
        <v>43300</v>
      </c>
      <c r="H68" s="39">
        <f t="shared" si="0"/>
        <v>10</v>
      </c>
      <c r="I68" s="39">
        <f t="shared" si="0"/>
        <v>34146</v>
      </c>
      <c r="J68" s="39">
        <f t="shared" si="0"/>
        <v>1219.5</v>
      </c>
      <c r="K68" s="39">
        <f t="shared" si="0"/>
        <v>10998</v>
      </c>
      <c r="L68" s="39">
        <f t="shared" si="0"/>
        <v>1833</v>
      </c>
    </row>
    <row r="69" ht="18.75">
      <c r="D69" s="7"/>
    </row>
    <row r="70" ht="18.75">
      <c r="D70" s="7"/>
    </row>
    <row r="71" ht="18.75">
      <c r="D71" s="7"/>
    </row>
  </sheetData>
  <mergeCells count="11">
    <mergeCell ref="F3:G3"/>
    <mergeCell ref="I5:J5"/>
    <mergeCell ref="K5:L5"/>
    <mergeCell ref="A1:H1"/>
    <mergeCell ref="A2:H2"/>
    <mergeCell ref="F5:G5"/>
    <mergeCell ref="I3:J3"/>
    <mergeCell ref="K3:L3"/>
    <mergeCell ref="F4:G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cp:lastPrinted>2017-03-17T10:13:52Z</cp:lastPrinted>
  <dcterms:created xsi:type="dcterms:W3CDTF">2017-02-24T09:41:45Z</dcterms:created>
  <dcterms:modified xsi:type="dcterms:W3CDTF">2017-03-24T12:55:12Z</dcterms:modified>
  <cp:category/>
  <cp:version/>
  <cp:contentType/>
  <cp:contentStatus/>
</cp:coreProperties>
</file>