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9320" windowHeight="102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<sst xmlns="http://schemas.openxmlformats.org/spreadsheetml/2006/main" count="180" uniqueCount="138">
  <si>
    <t>програма</t>
  </si>
  <si>
    <t>гепатит С</t>
  </si>
  <si>
    <t>дитяча онкологія</t>
  </si>
  <si>
    <t>доросла онкогематологія</t>
  </si>
  <si>
    <t>доросла онкологія</t>
  </si>
  <si>
    <t>орфанні</t>
  </si>
  <si>
    <t>СНІД</t>
  </si>
  <si>
    <t>лейкоз</t>
  </si>
  <si>
    <t>наказ МОЗ про розподіл</t>
  </si>
  <si>
    <t>№ 1178 від 07.11.2016</t>
  </si>
  <si>
    <t>1164 від 01.11.2016</t>
  </si>
  <si>
    <t>1158 від 31.10.16</t>
  </si>
  <si>
    <t>1159 від 31.10.16</t>
  </si>
  <si>
    <t>1206 від 10.11.2016</t>
  </si>
  <si>
    <t>1227 від 11.11.2016</t>
  </si>
  <si>
    <t>1262 від 21.11.2016</t>
  </si>
  <si>
    <t>1255 від 18.11.2016</t>
  </si>
  <si>
    <t>1261 від 21.11.2016</t>
  </si>
  <si>
    <t>1248 від 18.11.2016</t>
  </si>
  <si>
    <t>1249 від 18.11.2016</t>
  </si>
  <si>
    <t>1263  від 21.11.2016</t>
  </si>
  <si>
    <t>№ п/п</t>
  </si>
  <si>
    <t>Адміністративно-територіальні одиниці</t>
  </si>
  <si>
    <t>Склади отримувачів лікарського засобу
(закладівохорони здоров"я)</t>
  </si>
  <si>
    <t>Реагент BD TriTEST™ для визначення CD3/CD4/CD45, мічені FITC/PE/PerCP/  Becton Dickinson and Company, BD Bioscienses, 2350 Qume Dr., San Jose, CA 95131, USA. Antibodies, Inc. 25242 County Road 95, Davis, California 95616 USA. Avantor Performance Materials B.V., Teugseweg 20, 7418 AM DEVENTER, Netherlands R&amp;D Systems Inc., 614 Mckinley Pl., N.e., Minneapolis, MN 55413 USA</t>
  </si>
  <si>
    <t>Набір Genscreen™ ULTRA HIV Ag-Ab для одночасного виявлення антигену ВІЛ-1 та антитіл до ВІЛ 1/2, 480 тестів  Каталог № 72388/Bio-Rad 3,b d Raymond Poincare 92430  Marnes-La-Coquette, France Avantor Performance Materials B.V., Teugseweg 20, 7418 AM DEVENTER, Netherlands
R&amp;D Systems Inc., 614 Mckinley Pl., N.e., Minneapolis, MN 55413 USA</t>
  </si>
  <si>
    <t>ТАСИГНА, капсули тверді по 200 мг, по 14 капсул у блістері; по 2 блістери у коробці з картону. Маркування українською та російською мовами, Новартіс Фарма Штейн АГ, Швейцарія</t>
  </si>
  <si>
    <t>к-сть уп.</t>
  </si>
  <si>
    <t>к-сть фл.</t>
  </si>
  <si>
    <t>к-сть табл.</t>
  </si>
  <si>
    <t>к-сть шпр.</t>
  </si>
  <si>
    <t>Кількість, штук</t>
  </si>
  <si>
    <t>к-сть капс.</t>
  </si>
  <si>
    <t>к-сть наб.</t>
  </si>
  <si>
    <t>Вінницька</t>
  </si>
  <si>
    <t>Обласна клінічна лікарня ім..М.І.Пирогова (м.Вінниця вул.Пирогова, 46 )</t>
  </si>
  <si>
    <t>Обласний клінічний онкологічний диспансер (м.Вінниця, Хмельницьке шосе, 84)</t>
  </si>
  <si>
    <t>Обласна дитяча клінічна лікарня (21019, м.Вінниця, Хмельницькешосе 108)</t>
  </si>
  <si>
    <t xml:space="preserve">Волинська </t>
  </si>
  <si>
    <t>Обласна клінічна лікарня (м.Луцьк, пр.Президента Грушевського,21)</t>
  </si>
  <si>
    <t>Обласний онкологічний диспансер (м.Луцьк, вул.Тімірязєва,1)</t>
  </si>
  <si>
    <t xml:space="preserve"> Волинська обласна інфекційна лікарня  (м.Луцьк, пр.Шевченка, 30)</t>
  </si>
  <si>
    <t>Обласне дитяче територіальне медичне об'єднання (м.Луцьк, пр.Відродження,30)</t>
  </si>
  <si>
    <t>Волинський обласний центр з профілактики та боротьбі зі СНІДом (м.Луцьк, пр.Волі,1А)</t>
  </si>
  <si>
    <t>Дніпропетровська</t>
  </si>
  <si>
    <t>КЗ «Дніпропетровська обласна дитяча клінічна лікарня»  (м. Дніпропетровськ, Жовтневий район, вул. Космічна, 13 )</t>
  </si>
  <si>
    <t>Дніпропетровська міська багатопрофільна клінічна лікарня № 4  (м. Дніпропетровськ, вул. Ближня, 31)</t>
  </si>
  <si>
    <t xml:space="preserve">Донецька </t>
  </si>
  <si>
    <t>Міська лікарня № 3 м. Краматорськ (м. Краматорськ, вул.Вознесенського,17)</t>
  </si>
  <si>
    <t>Онкологічний диспансер м.Краматорськ (м.Краматорськ, вул.Орджонікідзе, 31)</t>
  </si>
  <si>
    <t xml:space="preserve"> Міська інфекційна лікарня м.Димитров (м.Димитров, вул.Толбухіна,44)</t>
  </si>
  <si>
    <t>Житомирська</t>
  </si>
  <si>
    <t>Обласна база спеціального медичного постачання (м. Житомир, вул. Комерційна,2)</t>
  </si>
  <si>
    <t xml:space="preserve">Закарпатська </t>
  </si>
  <si>
    <t>Закарпатська обласна клінічна лікарня ім.А.Новака (м.Ужгород, вул.Капушанська, 22)</t>
  </si>
  <si>
    <t>Обласний клінічний онкологічний диспансер (м.Ужгород, вул.Бродлаковича, 2)</t>
  </si>
  <si>
    <t>Обласна дитяча лікарня,  (м.Мукачево, вул. І.Франка, 39)</t>
  </si>
  <si>
    <t>Обласна клінічна інфекційна лікарня (м.Ужгород, вул.Собранецька, 96)</t>
  </si>
  <si>
    <t xml:space="preserve">Запорізька </t>
  </si>
  <si>
    <t>КУ "СТМО "Дитинство" ЗОР ( м.Запоріжжя, пр.Леніна 70)</t>
  </si>
  <si>
    <t>Обласна інфекційна клінічна лікарня (м.Запоріжжя, бул.Гвардійський,142)</t>
  </si>
  <si>
    <t>Запорізька обласна клінічна лікарня (м.Запоріжжя, Оріхівське шосе,10)</t>
  </si>
  <si>
    <t xml:space="preserve">Івано-Франківська </t>
  </si>
  <si>
    <t>Обласна клінічна лікарня (м.Івано-Франківськ вул. Федьковича,21)</t>
  </si>
  <si>
    <t>Обласний клінічний онкологічний диспансер (м.Івано-Франківськ вул. Медична,17)</t>
  </si>
  <si>
    <t>Обласна дитяча клінічна лікарня (м.Івано-Франківськ вул.Коновальця,132)</t>
  </si>
  <si>
    <t xml:space="preserve"> Івано-Франківська обласна клінічна інфекційна лікарня (м.Івано-Франківськ, вул.Г.Сагайдачного, 66)</t>
  </si>
  <si>
    <t>Київська</t>
  </si>
  <si>
    <t>КЗ КОР "Київський обласний онкологічний диспансер" (м.Київ, вул. Багговутівська 1-а)</t>
  </si>
  <si>
    <t>Київський обласний центр профілактики та боротьби з ВІЛ/СНІДом  (м.Київ вул.Багговутівська, 1)</t>
  </si>
  <si>
    <t>Луганська</t>
  </si>
  <si>
    <t>Луганська обласна клінічна лікарня  (м.Сєвєродонецьк, просп. Автомобільний, 23)</t>
  </si>
  <si>
    <t>Луганський обласний клінічний онкологічний диспансер (Луганська обл., м.Кременна, вул.Перемоги,1а)</t>
  </si>
  <si>
    <t>Луганська обласна дитяча клінічна лікарня (м. Лисичанськ, кв. 40 років Перемоги, 12-а)</t>
  </si>
  <si>
    <t xml:space="preserve">Львівська </t>
  </si>
  <si>
    <t>Комунальна 5-а міська клінічна лікарня (м.Львів,Коновальця26)</t>
  </si>
  <si>
    <t>Львівський державний  онкологічний регіональний лікувально-діагностичний  центр (м.Львів, вул.Я.Гашека, 2а)</t>
  </si>
  <si>
    <t>Західноукраїнський спеціалізований дитячий медичний центр (м.Львів, вул Дністерська, 27)</t>
  </si>
  <si>
    <t>Львівська обласна інфекційна клінічна лікарня (м.Львів, вул.Пекарська, 27)</t>
  </si>
  <si>
    <t xml:space="preserve">Полтавська </t>
  </si>
  <si>
    <t>Полтавська обласна клінічна лікарня ім. М.В.Скліфосовського (м. Полтава, вул. Шевченка, 23)</t>
  </si>
  <si>
    <t>Полтавський обласний клінічний онкологічний диспансер (м.Полтава, вул.Володарського, 7а)</t>
  </si>
  <si>
    <t>Полтавська обласна дитяча клінічна лікарня  (м. Полтава, вул. Шевченка, 34)</t>
  </si>
  <si>
    <t xml:space="preserve"> Полтавська обласна клінічна інфекційна лікарня (м.Полтава, просп.Першотравневий, 22)</t>
  </si>
  <si>
    <t xml:space="preserve">Рівненська </t>
  </si>
  <si>
    <t>Рівненська обласна клінічна лікарня (м.Рівне вул. Київська 78 г)</t>
  </si>
  <si>
    <t>Рівненський обласний онкологічний диспансер (м.Рівне вул.О.Олеся,12)</t>
  </si>
  <si>
    <t>Рівненська обласна дитяча лікарня (м.Рівне вул.Київська,60)</t>
  </si>
  <si>
    <t>Центральна міська лікарня м.Рівне (м.Рівне, вул.Мірющенка, 25а)</t>
  </si>
  <si>
    <t xml:space="preserve">Сумська </t>
  </si>
  <si>
    <t>Сумська обласна клінічна лікарня (м. Суми, вул. Троїцька, 48)</t>
  </si>
  <si>
    <t>Сумський обласний клінічний онкологічний диспансер (м.Суми, вул.Привокзальна, 31)</t>
  </si>
  <si>
    <t>Сумська обласна дитяча клінічна лікарня (м, Суми, вул. Ковпака,22)</t>
  </si>
  <si>
    <t>Сумська обласна інфекційна клінічна лікарня ім.З.Й.Красовицького  (м.Суми, вул.20-років Перемоги, 15)</t>
  </si>
  <si>
    <t xml:space="preserve">Тернопільська </t>
  </si>
  <si>
    <t>Тернопільська університетська лікарня (м.Тернопіль вул. Клінічна, 1)</t>
  </si>
  <si>
    <t>Тернопільський обласний клінічний онкологічний диспансер (м.Тернопіль вул.Р.Купчинського,8)</t>
  </si>
  <si>
    <t>Тернопільська міська дитяча комунальна лікарня (м.Тернопіль Клінічна 1а)</t>
  </si>
  <si>
    <t>Харківська</t>
  </si>
  <si>
    <t>Харківський обласний клінічний онкологічний центр (м.Харків, Помірки, 70)</t>
  </si>
  <si>
    <t>Обласна дитяча клінічна лікарня № 1 (м. Харків, вул. Клочківська, 337-а)</t>
  </si>
  <si>
    <t>Обласна клінічна інфекційна лікарня м.Харків (м.Харків, пр.Героїв Сталінграду, 160)</t>
  </si>
  <si>
    <t xml:space="preserve">Хмельницька </t>
  </si>
  <si>
    <t>Хмельницька обласна лікарня (м.Хмельницький, вул.Пілотська ,1)</t>
  </si>
  <si>
    <t>Хмельницький обласний онкологічний диспансер (м.Хмельницький, вул.Пілотська ,1)</t>
  </si>
  <si>
    <t>Хмельницька обласна дитяча лікарня (м. Хмельницький, вул.Кам’янецька,94)</t>
  </si>
  <si>
    <t>Хмельницька міська інфекційна лікарня (м.Хмельницький, вул.Григорія Сковороди, 17)</t>
  </si>
  <si>
    <t xml:space="preserve">Чернівецька </t>
  </si>
  <si>
    <t>Чернівецька лікарня швидкої медичної допомоги (58015 м. Чернівці, вул. Фастівська, 2)</t>
  </si>
  <si>
    <t>Чернівецький обласний клінічний онкологічний диспансер (м.Чернівці, вул. Героїв Майдану, буд. 242)</t>
  </si>
  <si>
    <t>Чернівецька  обласна дитяча клінічна лікарня (М.Чернівці, вул. Гакмана,7)</t>
  </si>
  <si>
    <t>Чернівецька обласна клінічна лікарня (м.Чернівці, вул.Головна, 137)</t>
  </si>
  <si>
    <t>м.Київ</t>
  </si>
  <si>
    <t>Київська міська клінічна лікарня  №9 (м. Київ, вул. Ризька, 1)</t>
  </si>
  <si>
    <t xml:space="preserve">РЕБЕТОЛ, капсули тверді по 200 мг по 21 капсулі у блістері; по 8 блістерів у картонній коробці/Маклеодс Фармасьютикалс Лімітед Плот №25-27 Сюрвей №366. Прем’єр Індастріал Істейт, Канчигам, Даман -396 210 (Фаза ІІ), Індія </t>
  </si>
  <si>
    <t xml:space="preserve">Коломіцин ін'єкція, порошок для розчину для ін'єкцій, інфузій або інгаляцій по 2000000 МО у флаконах по 10 з порошком в картонній упаковці, Пен Фармасьютікал Сервісез Лімітед, Велика Британія
</t>
  </si>
  <si>
    <t xml:space="preserve">СОЛУ-МЕДРОЛ порошок та розчинник для розчину для ін'єкцій по 500 мг, 1 флакон з порошком та 1 флакон з розчинником (спирт бензиловий (9 мг/мл), вода для ін'єкцій) по 7,8 мл, Пфайзер Менюфекчуринг Бельгія НВ Рейксвег 12, Пуурс, В-2870, Бельгія </t>
  </si>
  <si>
    <t>ФЛУДАРАБІН- ТЕВА, концентрат для розчину для ін'єкцій або інфузій, 25 мг/мл,  по 2 мл у флаконі; по 1 флакону у коробці з маркуванням українською та російською мовами, Фармахемі Б.В.  
вул. Свенсвег 5, 2031 GA Харлем, Нідерланди</t>
  </si>
  <si>
    <t xml:space="preserve">Аромазин, таблетки, вкриті цукровою оболонкою, по 25 мг по 20 таблеток  у блістері; по 5 блістери в картонній коробці, Пфайзер Італія С.р.л., Локаліта Маріно дель Тронто - 63100Асколі Пісено (АП), Італія
</t>
  </si>
  <si>
    <t xml:space="preserve">Аромазин, таблетки, вкриті цукровою оболонкою, по 25 мг по 15 таблеток  у блістері; по 2 блістери в картонній коробці, Пфайзер Італія С.р.л., Локаліта Маріно дель Тронто - 63100Асколі Пісено (АП), Італія
</t>
  </si>
  <si>
    <t>КСЕЛОДА®, таблетки, вкриті оболонкою, по 150 мг по 10 таблеток у блістері: по 6 блістерів у картонній упаковці з маркуванням українською мовою, Продуктос Рош С.А. де С.В., Мексика для Ф. Хоффманн-Ля Рош Лтд, Швейцарія</t>
  </si>
  <si>
    <t xml:space="preserve">ЗАРСІО, розчин для ін'єкцій або інфузій, 48 млг ОД/0,5 мл 0,5 мл №1, Сандоз ГмбХ, Австрія        </t>
  </si>
  <si>
    <t>Коломіцин ін'єкція, порошок для розчину для ін'єкцій, інфузій або інгаляцій по 2000000 МО у флаконах по 10 з порошком в картонній упаковці, Пен Фармасьютікал Сервісез Лімітед, Велика Британія</t>
  </si>
  <si>
    <t>КУВАН®, таблетки розчинні по 100 мг, по 30 таблеток у флаконі, по 1 флакону в упаковці/Мерк КгаА і Ко (завод у м.Шпітталь), Хьосльгассе 20, А-9800  Шпітталь-на-Драві, Австрія</t>
  </si>
  <si>
    <t>КОПЕГУС, таблетки вкриті плівковою оболонкою, по 200 мг №168 у флаконі, по 1 флакону в картонній коробці, ТОВ «ЛЮМ’ЄР ФАРМА», пр-т Московський, 13, м.Київ, Україна    22</t>
  </si>
  <si>
    <t>разом:</t>
  </si>
  <si>
    <t xml:space="preserve">ВІНКРИСТИН-ТЕВА, розчин для ін'єкцій, 1 мг/мл, по 1мл, у флаконі з маркуванням російською мовою; по 1 флакону в картонній коробці з маркуванням українською та російською мовами, Фармахемі Б.В.  
вул. Свенсвег 5, 2031 GA Харлем, Нідерланди     </t>
  </si>
  <si>
    <t xml:space="preserve">ДОКСОРУБІЦИН-ТЕВА, концентрат для розчину для інфузій, 2 мг/мл, по 25 мл (50мг) у флаконі; по 1 флакону у коробці з маркуванням українською та російською мовами, Фармахемі Б.В.  вул. Свенсвег 5, 2031 GA Харлем, Нідерланди </t>
  </si>
  <si>
    <t xml:space="preserve">Метотаб 2,5 мг, таблетки у флаконі №100, Медак ГмбН, Німеччина                                  </t>
  </si>
  <si>
    <t xml:space="preserve">Комплект C5L тромбоцитофереза (зберігання 5 діб), Fresenius Kabi AG (Німеччина)                        </t>
  </si>
  <si>
    <t xml:space="preserve">Комплект PL1 плазмафереза з заміщенням плазми або червоної крові, Fresenius Kabi AG (Німеччина)                                       </t>
  </si>
  <si>
    <t>Комплект P1R плазмафереза, Fresenius Kabi AG (Німеччина)</t>
  </si>
  <si>
    <t xml:space="preserve">Комплект S5L тромбоцитофереза (зберігання 5 діб), Fresenius Kabi AG (Німеччина)               </t>
  </si>
  <si>
    <t>Третиноїн, капсули по 10 мг, Каталент Німеччина Ебербах ГмбХ, Німеччина,
Ф. Хоффман-Ля Рош Лтд, Швейцарія</t>
  </si>
  <si>
    <t>Інформація ДП "Укрмедпостач" МОЗ України про стан розвезення товару до лікувальних закладів  відповідно до наказів МОЗ України</t>
  </si>
  <si>
    <t>за період з 21.11.2016 по 25.11.2016</t>
  </si>
  <si>
    <t>Дніпропетровська міська клінічна лікарня №21 ім.проф. Є.Г.Попкової (м.Дніпропетровськ, вул.Канатна, 17)</t>
  </si>
  <si>
    <t>Дніпропетровський обласний центр з профілактики та боротьби зі СНІДом (м.Дніпропетроськ, вул.Бехтєрєва, 1)</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</si>
</sst>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3">
    <font>
      <sz val="10"/>
      <name val="Arial Cyr"/>
      <family val="0"/>
    </font>
    <font>
      <sz val="14"/>
      <name val="Times New Roman"/>
      <family val="1"/>
    </font>
    <font>
      <sz val="10"/>
      <name val="Helv"/>
      <family val="0"/>
    </font>
    <font>
      <sz val="14"/>
      <color indexed="10"/>
      <name val="Times New Roman"/>
      <family val="1"/>
    </font>
    <font>
      <b/>
      <sz val="14"/>
      <name val="Times New Roman"/>
      <family val="1"/>
    </font>
    <font>
      <sz val="12"/>
      <name val="Times New Roman"/>
      <family val="1"/>
    </font>
    <font>
      <sz val="15"/>
      <name val="Times New Roman"/>
      <family val="1"/>
    </font>
    <font>
      <sz val="10"/>
      <name val="Times New Roman"/>
      <family val="1"/>
    </font>
    <font>
      <b/>
      <sz val="16"/>
      <name val="Times New Roman"/>
      <family val="1"/>
    </font>
    <font>
      <sz val="16"/>
      <name val="Times New Roman"/>
      <family val="1"/>
    </font>
    <font>
      <sz val="13"/>
      <name val="Times New Roman"/>
      <family val="1"/>
    </font>
    <font>
      <b/>
      <sz val="18"/>
      <name val="Times New Roman"/>
      <family val="1"/>
    </font>
    <font>
      <sz val="8"/>
      <name val="Arial Cyr"/>
      <family val="0"/>
    </font>
  </fonts>
  <fills count="2">
    <fill>
      <patternFill/>
    </fill>
    <fill>
      <patternFill patternType="gray125"/>
    </fill>
  </fills>
  <borders count="7">
    <border>
      <left/>
      <right/>
      <top/>
      <bottom/>
      <diagonal/>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3">
    <xf numFmtId="0" fontId="0" fillId="0" borderId="0" xfId="0"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3" fontId="5"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 fillId="0" borderId="1" xfId="0" applyFont="1" applyFill="1" applyBorder="1" applyAlignment="1">
      <alignment horizontal="center" vertical="center"/>
    </xf>
    <xf numFmtId="0" fontId="10" fillId="0" borderId="3" xfId="0" applyFont="1" applyFill="1" applyBorder="1" applyAlignment="1">
      <alignment horizontal="left" vertical="center" wrapText="1"/>
    </xf>
    <xf numFmtId="3" fontId="1"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1" fontId="9" fillId="0" borderId="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xf>
    <xf numFmtId="3" fontId="9" fillId="0" borderId="3"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3" xfId="0" applyFont="1" applyFill="1" applyBorder="1" applyAlignment="1">
      <alignment horizontal="center" vertical="center"/>
    </xf>
    <xf numFmtId="0" fontId="1" fillId="0" borderId="3" xfId="0" applyFont="1" applyFill="1" applyBorder="1" applyAlignment="1">
      <alignment horizontal="right" vertical="center"/>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Fill="1" applyAlignment="1">
      <alignment horizontal="center" vertical="center"/>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1" fillId="0" borderId="0" xfId="0" applyFont="1" applyFill="1" applyBorder="1" applyAlignment="1">
      <alignment horizontal="center" vertical="center" wrapText="1"/>
    </xf>
    <xf numFmtId="0" fontId="8" fillId="0" borderId="3" xfId="0" applyFont="1" applyFill="1" applyBorder="1" applyAlignment="1">
      <alignment horizontal="righ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0" borderId="3" xfId="17" applyNumberFormat="1" applyFont="1" applyFill="1" applyBorder="1" applyAlignment="1">
      <alignment horizontal="center" vertical="center" wrapText="1"/>
      <protection/>
    </xf>
    <xf numFmtId="0" fontId="4" fillId="0" borderId="3" xfId="17" applyFont="1" applyFill="1" applyBorder="1" applyAlignment="1">
      <alignment horizontal="center" vertical="center" wrapText="1"/>
      <protection/>
    </xf>
    <xf numFmtId="0" fontId="4" fillId="0" borderId="5" xfId="17" applyFont="1" applyFill="1" applyBorder="1" applyAlignment="1">
      <alignment horizontal="center" vertical="center" wrapText="1"/>
      <protection/>
    </xf>
    <xf numFmtId="0" fontId="4" fillId="0" borderId="6" xfId="17" applyFont="1" applyFill="1" applyBorder="1" applyAlignment="1">
      <alignment horizontal="center" vertical="center" wrapText="1"/>
      <protection/>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7">
    <cellStyle name="Normal" xfId="0"/>
    <cellStyle name="Currency" xfId="15"/>
    <cellStyle name="Currency [0]" xfId="16"/>
    <cellStyle name="Обычный_додаток до наказу_ Онко лики_3_2009"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
  <sheetViews>
    <sheetView tabSelected="1" zoomScale="55" zoomScaleNormal="55" workbookViewId="0" topLeftCell="A16">
      <selection activeCell="F15" sqref="F15"/>
    </sheetView>
  </sheetViews>
  <sheetFormatPr defaultColWidth="9.00390625" defaultRowHeight="12.75"/>
  <cols>
    <col min="1" max="1" width="6.625" style="1" customWidth="1"/>
    <col min="2" max="2" width="24.00390625" style="2" customWidth="1"/>
    <col min="3" max="3" width="72.25390625" style="2" customWidth="1"/>
    <col min="4" max="7" width="33.875" style="2" customWidth="1"/>
    <col min="8" max="9" width="17.375" style="2" customWidth="1"/>
    <col min="10" max="11" width="23.125" style="2" customWidth="1"/>
    <col min="12" max="12" width="39.125" style="2" customWidth="1"/>
    <col min="13" max="17" width="23.125" style="2" customWidth="1"/>
    <col min="18" max="18" width="34.625" style="2" customWidth="1"/>
    <col min="19" max="19" width="47.25390625" style="2" customWidth="1"/>
    <col min="20" max="24" width="34.625" style="2" customWidth="1"/>
    <col min="25" max="26" width="45.25390625" style="2" customWidth="1"/>
    <col min="27" max="27" width="34.625" style="1" customWidth="1"/>
    <col min="28" max="28" width="23.125" style="2" customWidth="1"/>
    <col min="29" max="16384" width="9.125" style="2" customWidth="1"/>
  </cols>
  <sheetData>
    <row r="1" spans="1:16" ht="26.25" customHeight="1">
      <c r="A1" s="43" t="s">
        <v>134</v>
      </c>
      <c r="B1" s="43"/>
      <c r="C1" s="43"/>
      <c r="D1" s="43"/>
      <c r="E1" s="43"/>
      <c r="F1" s="43"/>
      <c r="G1" s="43"/>
      <c r="H1" s="43"/>
      <c r="I1" s="43"/>
      <c r="J1" s="43"/>
      <c r="K1" s="43"/>
      <c r="L1" s="43"/>
      <c r="M1" s="43"/>
      <c r="N1" s="43"/>
      <c r="O1" s="43"/>
      <c r="P1" s="43"/>
    </row>
    <row r="2" spans="1:16" ht="26.25" customHeight="1">
      <c r="A2" s="43" t="s">
        <v>135</v>
      </c>
      <c r="B2" s="43"/>
      <c r="C2" s="43"/>
      <c r="D2" s="43"/>
      <c r="E2" s="43"/>
      <c r="F2" s="43"/>
      <c r="G2" s="43"/>
      <c r="H2" s="43"/>
      <c r="I2" s="43"/>
      <c r="J2" s="43"/>
      <c r="K2" s="43"/>
      <c r="L2" s="43"/>
      <c r="M2" s="43"/>
      <c r="N2" s="43"/>
      <c r="O2" s="43"/>
      <c r="P2" s="43"/>
    </row>
    <row r="3" spans="1:27" ht="33.75" customHeight="1">
      <c r="A3" s="7"/>
      <c r="B3" s="13"/>
      <c r="C3" s="27" t="s">
        <v>0</v>
      </c>
      <c r="D3" s="3" t="s">
        <v>1</v>
      </c>
      <c r="E3" s="3" t="s">
        <v>2</v>
      </c>
      <c r="F3" s="3" t="s">
        <v>2</v>
      </c>
      <c r="G3" s="28" t="s">
        <v>3</v>
      </c>
      <c r="H3" s="51" t="s">
        <v>4</v>
      </c>
      <c r="I3" s="52"/>
      <c r="J3" s="51" t="s">
        <v>4</v>
      </c>
      <c r="K3" s="52"/>
      <c r="L3" s="3" t="s">
        <v>4</v>
      </c>
      <c r="M3" s="3" t="s">
        <v>4</v>
      </c>
      <c r="N3" s="3" t="s">
        <v>2</v>
      </c>
      <c r="O3" s="3" t="s">
        <v>2</v>
      </c>
      <c r="P3" s="3" t="s">
        <v>2</v>
      </c>
      <c r="Q3" s="3" t="s">
        <v>2</v>
      </c>
      <c r="R3" s="3" t="s">
        <v>2</v>
      </c>
      <c r="S3" s="10" t="s">
        <v>2</v>
      </c>
      <c r="T3" s="10" t="s">
        <v>2</v>
      </c>
      <c r="U3" s="10" t="s">
        <v>2</v>
      </c>
      <c r="V3" s="7" t="s">
        <v>2</v>
      </c>
      <c r="W3" s="16" t="s">
        <v>5</v>
      </c>
      <c r="X3" s="7" t="s">
        <v>1</v>
      </c>
      <c r="Y3" s="7" t="s">
        <v>6</v>
      </c>
      <c r="Z3" s="7" t="s">
        <v>6</v>
      </c>
      <c r="AA3" s="7" t="s">
        <v>7</v>
      </c>
    </row>
    <row r="4" spans="1:27" ht="27" customHeight="1">
      <c r="A4" s="7"/>
      <c r="B4" s="13"/>
      <c r="C4" s="27" t="s">
        <v>8</v>
      </c>
      <c r="D4" s="3" t="s">
        <v>9</v>
      </c>
      <c r="E4" s="3" t="s">
        <v>10</v>
      </c>
      <c r="F4" s="3" t="s">
        <v>10</v>
      </c>
      <c r="G4" s="3" t="s">
        <v>11</v>
      </c>
      <c r="H4" s="51" t="s">
        <v>12</v>
      </c>
      <c r="I4" s="52"/>
      <c r="J4" s="51" t="s">
        <v>12</v>
      </c>
      <c r="K4" s="52"/>
      <c r="L4" s="3" t="s">
        <v>12</v>
      </c>
      <c r="M4" s="3" t="s">
        <v>12</v>
      </c>
      <c r="N4" s="3" t="s">
        <v>13</v>
      </c>
      <c r="O4" s="3" t="s">
        <v>13</v>
      </c>
      <c r="P4" s="3" t="s">
        <v>13</v>
      </c>
      <c r="Q4" s="3" t="s">
        <v>13</v>
      </c>
      <c r="R4" s="3" t="s">
        <v>14</v>
      </c>
      <c r="S4" s="10" t="s">
        <v>14</v>
      </c>
      <c r="T4" s="10" t="s">
        <v>14</v>
      </c>
      <c r="U4" s="10" t="s">
        <v>14</v>
      </c>
      <c r="V4" s="16" t="s">
        <v>15</v>
      </c>
      <c r="W4" s="16" t="s">
        <v>16</v>
      </c>
      <c r="X4" s="16" t="s">
        <v>17</v>
      </c>
      <c r="Y4" s="16" t="s">
        <v>18</v>
      </c>
      <c r="Z4" s="16" t="s">
        <v>19</v>
      </c>
      <c r="AA4" s="7" t="s">
        <v>20</v>
      </c>
    </row>
    <row r="5" spans="1:27" s="1" customFormat="1" ht="202.5" customHeight="1">
      <c r="A5" s="47" t="s">
        <v>21</v>
      </c>
      <c r="B5" s="48" t="s">
        <v>22</v>
      </c>
      <c r="C5" s="49" t="s">
        <v>23</v>
      </c>
      <c r="D5" s="29" t="s">
        <v>114</v>
      </c>
      <c r="E5" s="29" t="s">
        <v>115</v>
      </c>
      <c r="F5" s="29" t="s">
        <v>116</v>
      </c>
      <c r="G5" s="29" t="s">
        <v>117</v>
      </c>
      <c r="H5" s="45" t="s">
        <v>118</v>
      </c>
      <c r="I5" s="46"/>
      <c r="J5" s="45" t="s">
        <v>119</v>
      </c>
      <c r="K5" s="46"/>
      <c r="L5" s="29" t="s">
        <v>120</v>
      </c>
      <c r="M5" s="29" t="s">
        <v>121</v>
      </c>
      <c r="N5" s="30" t="s">
        <v>129</v>
      </c>
      <c r="O5" s="30" t="s">
        <v>130</v>
      </c>
      <c r="P5" s="30" t="s">
        <v>131</v>
      </c>
      <c r="Q5" s="30" t="s">
        <v>132</v>
      </c>
      <c r="R5" s="31" t="s">
        <v>133</v>
      </c>
      <c r="S5" s="32" t="s">
        <v>126</v>
      </c>
      <c r="T5" s="31" t="s">
        <v>128</v>
      </c>
      <c r="U5" s="32" t="s">
        <v>127</v>
      </c>
      <c r="V5" s="6" t="s">
        <v>122</v>
      </c>
      <c r="W5" s="29" t="s">
        <v>123</v>
      </c>
      <c r="X5" s="3" t="s">
        <v>124</v>
      </c>
      <c r="Y5" s="3" t="s">
        <v>24</v>
      </c>
      <c r="Z5" s="3" t="s">
        <v>25</v>
      </c>
      <c r="AA5" s="10" t="s">
        <v>26</v>
      </c>
    </row>
    <row r="6" spans="1:27" ht="19.5" customHeight="1">
      <c r="A6" s="47"/>
      <c r="B6" s="48"/>
      <c r="C6" s="50"/>
      <c r="D6" s="4" t="s">
        <v>27</v>
      </c>
      <c r="E6" s="4" t="s">
        <v>28</v>
      </c>
      <c r="F6" s="4" t="s">
        <v>28</v>
      </c>
      <c r="G6" s="4" t="s">
        <v>27</v>
      </c>
      <c r="H6" s="4" t="s">
        <v>29</v>
      </c>
      <c r="I6" s="4" t="s">
        <v>27</v>
      </c>
      <c r="J6" s="4" t="s">
        <v>29</v>
      </c>
      <c r="K6" s="4" t="s">
        <v>27</v>
      </c>
      <c r="L6" s="4" t="s">
        <v>29</v>
      </c>
      <c r="M6" s="4" t="s">
        <v>30</v>
      </c>
      <c r="N6" s="5" t="s">
        <v>31</v>
      </c>
      <c r="O6" s="5" t="s">
        <v>31</v>
      </c>
      <c r="P6" s="5" t="s">
        <v>31</v>
      </c>
      <c r="Q6" s="5" t="s">
        <v>31</v>
      </c>
      <c r="R6" s="6" t="s">
        <v>32</v>
      </c>
      <c r="S6" s="6" t="s">
        <v>28</v>
      </c>
      <c r="T6" s="6" t="s">
        <v>29</v>
      </c>
      <c r="U6" s="6" t="s">
        <v>28</v>
      </c>
      <c r="V6" s="6" t="s">
        <v>28</v>
      </c>
      <c r="W6" s="1" t="s">
        <v>28</v>
      </c>
      <c r="X6" s="1" t="s">
        <v>28</v>
      </c>
      <c r="Y6" s="1" t="s">
        <v>28</v>
      </c>
      <c r="Z6" s="1" t="s">
        <v>33</v>
      </c>
      <c r="AA6" s="7" t="s">
        <v>32</v>
      </c>
    </row>
    <row r="7" spans="1:27" ht="42" customHeight="1">
      <c r="A7" s="7">
        <v>1</v>
      </c>
      <c r="B7" s="8" t="s">
        <v>34</v>
      </c>
      <c r="C7" s="9" t="s">
        <v>35</v>
      </c>
      <c r="D7" s="10"/>
      <c r="E7" s="9"/>
      <c r="F7" s="9"/>
      <c r="G7" s="12">
        <v>94</v>
      </c>
      <c r="H7" s="13"/>
      <c r="I7" s="13"/>
      <c r="J7" s="13"/>
      <c r="K7" s="13"/>
      <c r="L7" s="13"/>
      <c r="M7" s="13"/>
      <c r="N7" s="14"/>
      <c r="O7" s="14"/>
      <c r="P7" s="14"/>
      <c r="Q7" s="14"/>
      <c r="R7" s="13"/>
      <c r="S7" s="13"/>
      <c r="T7" s="13"/>
      <c r="U7" s="13"/>
      <c r="V7" s="15"/>
      <c r="W7" s="13"/>
      <c r="X7" s="13"/>
      <c r="Y7" s="7"/>
      <c r="Z7" s="7"/>
      <c r="AA7" s="7">
        <v>784</v>
      </c>
    </row>
    <row r="8" spans="1:27" ht="42" customHeight="1">
      <c r="A8" s="7"/>
      <c r="B8" s="8"/>
      <c r="C8" s="9" t="s">
        <v>36</v>
      </c>
      <c r="D8" s="13"/>
      <c r="E8" s="17"/>
      <c r="F8" s="17"/>
      <c r="G8" s="12"/>
      <c r="H8" s="10">
        <v>400</v>
      </c>
      <c r="I8" s="18">
        <f>H8/100</f>
        <v>4</v>
      </c>
      <c r="J8" s="18">
        <v>600</v>
      </c>
      <c r="K8" s="18">
        <f>J8/30</f>
        <v>20</v>
      </c>
      <c r="L8" s="18">
        <v>800</v>
      </c>
      <c r="M8" s="18">
        <v>138</v>
      </c>
      <c r="N8" s="14"/>
      <c r="O8" s="14"/>
      <c r="P8" s="14"/>
      <c r="Q8" s="14"/>
      <c r="R8" s="13"/>
      <c r="S8" s="13"/>
      <c r="T8" s="13"/>
      <c r="U8" s="13"/>
      <c r="V8" s="15"/>
      <c r="W8" s="13"/>
      <c r="X8" s="13"/>
      <c r="Y8" s="7"/>
      <c r="Z8" s="7"/>
      <c r="AA8" s="7"/>
    </row>
    <row r="9" spans="1:27" ht="42" customHeight="1">
      <c r="A9" s="7"/>
      <c r="B9" s="8"/>
      <c r="C9" s="9" t="s">
        <v>37</v>
      </c>
      <c r="D9" s="13"/>
      <c r="E9" s="17"/>
      <c r="F9" s="17"/>
      <c r="G9" s="12"/>
      <c r="H9" s="10"/>
      <c r="I9" s="18"/>
      <c r="J9" s="18"/>
      <c r="K9" s="18"/>
      <c r="L9" s="18"/>
      <c r="M9" s="18"/>
      <c r="N9" s="14"/>
      <c r="O9" s="14"/>
      <c r="P9" s="14"/>
      <c r="Q9" s="14"/>
      <c r="R9" s="19"/>
      <c r="S9" s="20">
        <v>101</v>
      </c>
      <c r="T9" s="21">
        <v>1900</v>
      </c>
      <c r="U9" s="22"/>
      <c r="V9" s="13"/>
      <c r="W9" s="13"/>
      <c r="X9" s="13"/>
      <c r="Y9" s="7"/>
      <c r="Z9" s="7"/>
      <c r="AA9" s="7"/>
    </row>
    <row r="10" spans="1:27" ht="42" customHeight="1">
      <c r="A10" s="7">
        <v>2</v>
      </c>
      <c r="B10" s="8" t="s">
        <v>38</v>
      </c>
      <c r="C10" s="9" t="s">
        <v>39</v>
      </c>
      <c r="D10" s="13"/>
      <c r="E10" s="9"/>
      <c r="F10" s="9"/>
      <c r="G10" s="12">
        <v>31</v>
      </c>
      <c r="H10" s="13"/>
      <c r="I10" s="13"/>
      <c r="J10" s="13"/>
      <c r="K10" s="13"/>
      <c r="L10" s="13"/>
      <c r="M10" s="13"/>
      <c r="N10" s="14"/>
      <c r="O10" s="14"/>
      <c r="P10" s="14"/>
      <c r="Q10" s="14"/>
      <c r="R10" s="13"/>
      <c r="S10" s="13"/>
      <c r="T10" s="13"/>
      <c r="U10" s="13"/>
      <c r="V10" s="13"/>
      <c r="W10" s="13"/>
      <c r="X10" s="13"/>
      <c r="Y10" s="7"/>
      <c r="Z10" s="7"/>
      <c r="AA10" s="7"/>
    </row>
    <row r="11" spans="1:27" ht="30.75" customHeight="1">
      <c r="A11" s="7"/>
      <c r="C11" s="9" t="s">
        <v>40</v>
      </c>
      <c r="D11" s="13"/>
      <c r="E11" s="17"/>
      <c r="F11" s="17"/>
      <c r="G11" s="12"/>
      <c r="H11" s="10">
        <v>4800</v>
      </c>
      <c r="I11" s="18">
        <f>H11/100</f>
        <v>48</v>
      </c>
      <c r="J11" s="18">
        <v>4200</v>
      </c>
      <c r="K11" s="18">
        <f>J11/30</f>
        <v>140</v>
      </c>
      <c r="L11" s="18"/>
      <c r="M11" s="18">
        <v>117</v>
      </c>
      <c r="N11" s="14"/>
      <c r="O11" s="14"/>
      <c r="P11" s="14"/>
      <c r="Q11" s="14"/>
      <c r="R11" s="13"/>
      <c r="S11" s="13"/>
      <c r="T11" s="13"/>
      <c r="U11" s="13"/>
      <c r="V11" s="15"/>
      <c r="W11" s="13"/>
      <c r="X11" s="13"/>
      <c r="Y11" s="7"/>
      <c r="Z11" s="7"/>
      <c r="AA11" s="7"/>
    </row>
    <row r="12" spans="1:27" ht="42" customHeight="1">
      <c r="A12" s="7"/>
      <c r="B12" s="8"/>
      <c r="C12" s="9" t="s">
        <v>41</v>
      </c>
      <c r="D12" s="10">
        <v>14</v>
      </c>
      <c r="E12" s="17"/>
      <c r="F12" s="17"/>
      <c r="G12" s="12"/>
      <c r="H12" s="10"/>
      <c r="I12" s="18"/>
      <c r="J12" s="18"/>
      <c r="K12" s="18"/>
      <c r="L12" s="18"/>
      <c r="M12" s="18"/>
      <c r="N12" s="13"/>
      <c r="O12" s="13"/>
      <c r="P12" s="13"/>
      <c r="Q12" s="14"/>
      <c r="R12" s="13"/>
      <c r="S12" s="13"/>
      <c r="T12" s="13"/>
      <c r="U12" s="13"/>
      <c r="V12" s="13"/>
      <c r="W12" s="13"/>
      <c r="X12" s="10">
        <v>22</v>
      </c>
      <c r="Y12" s="7"/>
      <c r="Z12" s="7"/>
      <c r="AA12" s="7">
        <v>406</v>
      </c>
    </row>
    <row r="13" spans="1:27" ht="42" customHeight="1">
      <c r="A13" s="7"/>
      <c r="B13" s="8"/>
      <c r="C13" s="9" t="s">
        <v>42</v>
      </c>
      <c r="D13" s="10"/>
      <c r="E13" s="17"/>
      <c r="F13" s="17"/>
      <c r="G13" s="12"/>
      <c r="H13" s="10"/>
      <c r="I13" s="18"/>
      <c r="J13" s="18"/>
      <c r="K13" s="18"/>
      <c r="L13" s="18"/>
      <c r="M13" s="18"/>
      <c r="N13" s="14">
        <v>37</v>
      </c>
      <c r="O13" s="14"/>
      <c r="P13" s="14">
        <v>33</v>
      </c>
      <c r="Q13" s="14"/>
      <c r="R13" s="19"/>
      <c r="S13" s="20">
        <v>56</v>
      </c>
      <c r="T13" s="21">
        <v>100</v>
      </c>
      <c r="U13" s="22">
        <v>18</v>
      </c>
      <c r="V13" s="13"/>
      <c r="W13" s="13"/>
      <c r="X13" s="13"/>
      <c r="Y13" s="7"/>
      <c r="Z13" s="7"/>
      <c r="AA13" s="7"/>
    </row>
    <row r="14" spans="1:27" ht="42" customHeight="1">
      <c r="A14" s="7"/>
      <c r="B14" s="8"/>
      <c r="C14" s="9" t="s">
        <v>43</v>
      </c>
      <c r="D14" s="10"/>
      <c r="E14" s="17"/>
      <c r="F14" s="17"/>
      <c r="G14" s="12"/>
      <c r="H14" s="10"/>
      <c r="I14" s="18"/>
      <c r="J14" s="18"/>
      <c r="K14" s="18"/>
      <c r="L14" s="18"/>
      <c r="M14" s="18"/>
      <c r="N14" s="14"/>
      <c r="O14" s="14"/>
      <c r="P14" s="14"/>
      <c r="Q14" s="14"/>
      <c r="R14" s="19"/>
      <c r="S14" s="20"/>
      <c r="T14" s="21"/>
      <c r="U14" s="22"/>
      <c r="V14" s="13"/>
      <c r="W14" s="13"/>
      <c r="X14" s="13"/>
      <c r="Y14" s="7">
        <v>3</v>
      </c>
      <c r="Z14" s="7"/>
      <c r="AA14" s="7"/>
    </row>
    <row r="15" spans="1:27" ht="51.75" customHeight="1">
      <c r="A15" s="7">
        <v>3</v>
      </c>
      <c r="B15" s="8" t="s">
        <v>44</v>
      </c>
      <c r="C15" s="9" t="s">
        <v>45</v>
      </c>
      <c r="D15" s="10"/>
      <c r="E15" s="17"/>
      <c r="F15" s="17"/>
      <c r="G15" s="12"/>
      <c r="H15" s="10"/>
      <c r="I15" s="18"/>
      <c r="J15" s="18"/>
      <c r="K15" s="18"/>
      <c r="L15" s="18"/>
      <c r="M15" s="18"/>
      <c r="N15" s="14"/>
      <c r="O15" s="14"/>
      <c r="P15" s="14"/>
      <c r="Q15" s="14"/>
      <c r="R15" s="19"/>
      <c r="S15" s="20">
        <v>279</v>
      </c>
      <c r="T15" s="21"/>
      <c r="U15" s="22">
        <v>29</v>
      </c>
      <c r="V15" s="15">
        <v>23</v>
      </c>
      <c r="W15" s="13"/>
      <c r="X15" s="10">
        <v>341</v>
      </c>
      <c r="Y15" s="7"/>
      <c r="Z15" s="7"/>
      <c r="AA15" s="7"/>
    </row>
    <row r="16" spans="1:27" ht="47.25" customHeight="1">
      <c r="A16" s="7"/>
      <c r="B16" s="8"/>
      <c r="C16" s="9" t="s">
        <v>136</v>
      </c>
      <c r="D16" s="10"/>
      <c r="E16" s="17"/>
      <c r="F16" s="17"/>
      <c r="G16" s="12"/>
      <c r="H16" s="10"/>
      <c r="I16" s="18"/>
      <c r="J16" s="18"/>
      <c r="K16" s="18"/>
      <c r="L16" s="18"/>
      <c r="M16" s="18"/>
      <c r="N16" s="14"/>
      <c r="O16" s="14"/>
      <c r="P16" s="14"/>
      <c r="Q16" s="14"/>
      <c r="R16" s="19"/>
      <c r="S16" s="20"/>
      <c r="T16" s="21"/>
      <c r="U16" s="22"/>
      <c r="V16" s="15"/>
      <c r="W16" s="13"/>
      <c r="X16" s="13"/>
      <c r="Y16" s="7">
        <v>25</v>
      </c>
      <c r="Z16" s="7"/>
      <c r="AA16" s="7"/>
    </row>
    <row r="17" spans="1:27" ht="47.25" customHeight="1">
      <c r="A17" s="7"/>
      <c r="B17" s="8"/>
      <c r="C17" s="9" t="s">
        <v>137</v>
      </c>
      <c r="D17" s="10"/>
      <c r="E17" s="17"/>
      <c r="F17" s="17"/>
      <c r="G17" s="12"/>
      <c r="H17" s="10"/>
      <c r="I17" s="18"/>
      <c r="J17" s="18"/>
      <c r="K17" s="18"/>
      <c r="L17" s="18"/>
      <c r="M17" s="18"/>
      <c r="N17" s="14"/>
      <c r="O17" s="14"/>
      <c r="P17" s="14"/>
      <c r="Q17" s="14"/>
      <c r="R17" s="19"/>
      <c r="S17" s="20"/>
      <c r="T17" s="21"/>
      <c r="U17" s="22"/>
      <c r="V17" s="15"/>
      <c r="W17" s="13"/>
      <c r="X17" s="13"/>
      <c r="Y17" s="7"/>
      <c r="Z17" s="7">
        <v>1</v>
      </c>
      <c r="AA17" s="7"/>
    </row>
    <row r="18" spans="1:27" ht="42" customHeight="1">
      <c r="A18" s="7"/>
      <c r="B18" s="8"/>
      <c r="C18" s="9" t="s">
        <v>46</v>
      </c>
      <c r="D18" s="10"/>
      <c r="E18" s="17"/>
      <c r="F18" s="17"/>
      <c r="G18" s="12"/>
      <c r="H18" s="10"/>
      <c r="I18" s="18"/>
      <c r="J18" s="18"/>
      <c r="K18" s="18"/>
      <c r="L18" s="18"/>
      <c r="M18" s="18"/>
      <c r="N18" s="14"/>
      <c r="O18" s="14"/>
      <c r="P18" s="14"/>
      <c r="Q18" s="14"/>
      <c r="R18" s="19"/>
      <c r="S18" s="20"/>
      <c r="T18" s="21"/>
      <c r="U18" s="22"/>
      <c r="V18" s="15"/>
      <c r="W18" s="13"/>
      <c r="X18" s="13"/>
      <c r="Y18" s="7"/>
      <c r="Z18" s="7"/>
      <c r="AA18" s="7">
        <v>1988</v>
      </c>
    </row>
    <row r="19" spans="1:27" ht="42" customHeight="1">
      <c r="A19" s="7">
        <v>4</v>
      </c>
      <c r="B19" s="8" t="s">
        <v>47</v>
      </c>
      <c r="C19" s="9" t="s">
        <v>48</v>
      </c>
      <c r="D19" s="13"/>
      <c r="E19" s="9"/>
      <c r="F19" s="9"/>
      <c r="G19" s="12">
        <v>190</v>
      </c>
      <c r="H19" s="13"/>
      <c r="I19" s="13"/>
      <c r="J19" s="13"/>
      <c r="K19" s="13"/>
      <c r="L19" s="13"/>
      <c r="M19" s="13"/>
      <c r="N19" s="14"/>
      <c r="O19" s="14"/>
      <c r="P19" s="14"/>
      <c r="Q19" s="14"/>
      <c r="R19" s="13"/>
      <c r="S19" s="13"/>
      <c r="T19" s="13"/>
      <c r="U19" s="13"/>
      <c r="V19" s="13"/>
      <c r="W19" s="13"/>
      <c r="X19" s="13"/>
      <c r="Y19" s="7"/>
      <c r="Z19" s="7"/>
      <c r="AA19" s="7">
        <v>2156</v>
      </c>
    </row>
    <row r="20" spans="1:27" ht="42" customHeight="1">
      <c r="A20" s="7"/>
      <c r="B20" s="8"/>
      <c r="C20" s="9" t="s">
        <v>49</v>
      </c>
      <c r="D20" s="13"/>
      <c r="E20" s="17"/>
      <c r="F20" s="17"/>
      <c r="G20" s="12"/>
      <c r="H20" s="10">
        <v>500</v>
      </c>
      <c r="I20" s="18">
        <f>H20/100</f>
        <v>5</v>
      </c>
      <c r="J20" s="18">
        <v>600</v>
      </c>
      <c r="K20" s="18">
        <f>J20/30</f>
        <v>20</v>
      </c>
      <c r="L20" s="18"/>
      <c r="M20" s="18">
        <v>548</v>
      </c>
      <c r="N20" s="14"/>
      <c r="O20" s="14"/>
      <c r="P20" s="14"/>
      <c r="Q20" s="14"/>
      <c r="R20" s="13"/>
      <c r="S20" s="13"/>
      <c r="T20" s="13"/>
      <c r="U20" s="13"/>
      <c r="V20" s="13"/>
      <c r="W20" s="13"/>
      <c r="X20" s="13"/>
      <c r="Y20" s="7"/>
      <c r="Z20" s="7"/>
      <c r="AA20" s="7"/>
    </row>
    <row r="21" spans="1:27" ht="42" customHeight="1">
      <c r="A21" s="7"/>
      <c r="B21" s="8"/>
      <c r="C21" s="9" t="s">
        <v>50</v>
      </c>
      <c r="D21" s="10">
        <v>314</v>
      </c>
      <c r="E21" s="17"/>
      <c r="F21" s="17"/>
      <c r="G21" s="12"/>
      <c r="H21" s="10"/>
      <c r="I21" s="18"/>
      <c r="J21" s="18"/>
      <c r="K21" s="18"/>
      <c r="L21" s="18"/>
      <c r="M21" s="18"/>
      <c r="N21" s="14"/>
      <c r="O21" s="14"/>
      <c r="P21" s="14"/>
      <c r="Q21" s="14"/>
      <c r="R21" s="13"/>
      <c r="S21" s="13"/>
      <c r="T21" s="13"/>
      <c r="U21" s="13"/>
      <c r="V21" s="13"/>
      <c r="W21" s="13"/>
      <c r="X21" s="10">
        <v>527</v>
      </c>
      <c r="Y21" s="7"/>
      <c r="Z21" s="7"/>
      <c r="AA21" s="7"/>
    </row>
    <row r="22" spans="1:27" ht="42" customHeight="1">
      <c r="A22" s="7">
        <v>5</v>
      </c>
      <c r="B22" s="8" t="s">
        <v>51</v>
      </c>
      <c r="C22" s="9" t="s">
        <v>52</v>
      </c>
      <c r="D22" s="10">
        <v>19</v>
      </c>
      <c r="E22" s="23"/>
      <c r="F22" s="15">
        <v>75</v>
      </c>
      <c r="G22" s="12">
        <v>46</v>
      </c>
      <c r="H22" s="10">
        <v>1500</v>
      </c>
      <c r="I22" s="18">
        <f>H22/100</f>
        <v>15</v>
      </c>
      <c r="J22" s="18">
        <v>1500</v>
      </c>
      <c r="K22" s="18">
        <f>J22/30</f>
        <v>50</v>
      </c>
      <c r="L22" s="18"/>
      <c r="M22" s="18">
        <v>32</v>
      </c>
      <c r="N22" s="14">
        <v>112</v>
      </c>
      <c r="O22" s="14"/>
      <c r="P22" s="14">
        <v>7</v>
      </c>
      <c r="Q22" s="14"/>
      <c r="R22" s="19"/>
      <c r="S22" s="20">
        <v>89</v>
      </c>
      <c r="T22" s="21">
        <v>400</v>
      </c>
      <c r="U22" s="22">
        <v>10</v>
      </c>
      <c r="V22" s="13"/>
      <c r="W22" s="13"/>
      <c r="X22" s="10">
        <v>33</v>
      </c>
      <c r="Y22" s="7"/>
      <c r="Z22" s="7"/>
      <c r="AA22" s="7">
        <v>518</v>
      </c>
    </row>
    <row r="23" spans="1:27" ht="42" customHeight="1">
      <c r="A23" s="7">
        <v>6</v>
      </c>
      <c r="B23" s="8" t="s">
        <v>53</v>
      </c>
      <c r="C23" s="9" t="s">
        <v>54</v>
      </c>
      <c r="D23" s="13"/>
      <c r="E23" s="9"/>
      <c r="F23" s="9"/>
      <c r="G23" s="12">
        <v>63</v>
      </c>
      <c r="H23" s="13"/>
      <c r="I23" s="13"/>
      <c r="J23" s="13"/>
      <c r="K23" s="13"/>
      <c r="L23" s="13"/>
      <c r="M23" s="13"/>
      <c r="N23" s="14"/>
      <c r="O23" s="14"/>
      <c r="P23" s="14"/>
      <c r="Q23" s="14"/>
      <c r="R23" s="13"/>
      <c r="S23" s="13"/>
      <c r="T23" s="13"/>
      <c r="U23" s="13"/>
      <c r="V23" s="13"/>
      <c r="W23" s="13"/>
      <c r="X23" s="13"/>
      <c r="Y23" s="7"/>
      <c r="Z23" s="7"/>
      <c r="AA23" s="7">
        <v>322</v>
      </c>
    </row>
    <row r="24" spans="1:27" ht="42" customHeight="1">
      <c r="A24" s="7"/>
      <c r="B24" s="8"/>
      <c r="C24" s="9" t="s">
        <v>55</v>
      </c>
      <c r="D24" s="13"/>
      <c r="E24" s="17"/>
      <c r="F24" s="17"/>
      <c r="G24" s="12"/>
      <c r="H24" s="10"/>
      <c r="I24" s="18"/>
      <c r="J24" s="18"/>
      <c r="K24" s="18"/>
      <c r="L24" s="18"/>
      <c r="M24" s="18">
        <v>41</v>
      </c>
      <c r="N24" s="14"/>
      <c r="O24" s="14"/>
      <c r="P24" s="14"/>
      <c r="Q24" s="14"/>
      <c r="R24" s="13"/>
      <c r="S24" s="13"/>
      <c r="T24" s="13"/>
      <c r="U24" s="13"/>
      <c r="V24" s="13"/>
      <c r="W24" s="13"/>
      <c r="X24" s="13"/>
      <c r="Y24" s="7"/>
      <c r="Z24" s="7"/>
      <c r="AA24" s="7"/>
    </row>
    <row r="25" spans="1:27" ht="42" customHeight="1">
      <c r="A25" s="7"/>
      <c r="B25" s="8"/>
      <c r="C25" s="9" t="s">
        <v>56</v>
      </c>
      <c r="D25" s="13"/>
      <c r="E25" s="23">
        <v>64</v>
      </c>
      <c r="F25" s="15"/>
      <c r="G25" s="12"/>
      <c r="H25" s="10"/>
      <c r="I25" s="18"/>
      <c r="J25" s="18"/>
      <c r="K25" s="18"/>
      <c r="L25" s="18"/>
      <c r="M25" s="18"/>
      <c r="N25" s="14"/>
      <c r="O25" s="14"/>
      <c r="P25" s="14"/>
      <c r="Q25" s="14"/>
      <c r="R25" s="19"/>
      <c r="S25" s="20">
        <v>45</v>
      </c>
      <c r="T25" s="21">
        <v>1900</v>
      </c>
      <c r="U25" s="22">
        <v>8</v>
      </c>
      <c r="V25" s="15">
        <v>48</v>
      </c>
      <c r="W25" s="13"/>
      <c r="X25" s="13"/>
      <c r="Y25" s="7"/>
      <c r="Z25" s="7"/>
      <c r="AA25" s="7"/>
    </row>
    <row r="26" spans="1:27" ht="42" customHeight="1">
      <c r="A26" s="7"/>
      <c r="B26" s="8"/>
      <c r="C26" s="9" t="s">
        <v>57</v>
      </c>
      <c r="D26" s="10">
        <v>9</v>
      </c>
      <c r="E26" s="23"/>
      <c r="F26" s="15"/>
      <c r="G26" s="12"/>
      <c r="H26" s="10"/>
      <c r="I26" s="18"/>
      <c r="J26" s="18"/>
      <c r="K26" s="18"/>
      <c r="L26" s="18"/>
      <c r="M26" s="18"/>
      <c r="N26" s="14"/>
      <c r="O26" s="14"/>
      <c r="P26" s="14"/>
      <c r="Q26" s="14"/>
      <c r="R26" s="13"/>
      <c r="S26" s="13"/>
      <c r="T26" s="13"/>
      <c r="U26" s="13"/>
      <c r="V26" s="15"/>
      <c r="W26" s="13"/>
      <c r="X26" s="10">
        <v>16</v>
      </c>
      <c r="Y26" s="7"/>
      <c r="Z26" s="7"/>
      <c r="AA26" s="7"/>
    </row>
    <row r="27" spans="1:27" ht="42" customHeight="1">
      <c r="A27" s="7">
        <v>7</v>
      </c>
      <c r="B27" s="8" t="s">
        <v>58</v>
      </c>
      <c r="C27" s="9" t="s">
        <v>59</v>
      </c>
      <c r="D27" s="10"/>
      <c r="E27" s="23"/>
      <c r="F27" s="15"/>
      <c r="G27" s="12"/>
      <c r="H27" s="10"/>
      <c r="I27" s="18"/>
      <c r="J27" s="18"/>
      <c r="K27" s="18"/>
      <c r="L27" s="18"/>
      <c r="M27" s="18"/>
      <c r="N27" s="14"/>
      <c r="O27" s="14"/>
      <c r="P27" s="14"/>
      <c r="Q27" s="14"/>
      <c r="R27" s="19"/>
      <c r="S27" s="20">
        <v>112</v>
      </c>
      <c r="T27" s="21">
        <v>100</v>
      </c>
      <c r="U27" s="22">
        <v>11</v>
      </c>
      <c r="V27" s="15">
        <v>17</v>
      </c>
      <c r="W27" s="13"/>
      <c r="X27" s="13"/>
      <c r="Y27" s="7"/>
      <c r="Z27" s="7"/>
      <c r="AA27" s="7"/>
    </row>
    <row r="28" spans="1:27" ht="42" customHeight="1">
      <c r="A28" s="7"/>
      <c r="B28" s="8"/>
      <c r="C28" s="9" t="s">
        <v>60</v>
      </c>
      <c r="D28" s="10"/>
      <c r="E28" s="23"/>
      <c r="F28" s="15"/>
      <c r="G28" s="12"/>
      <c r="H28" s="10"/>
      <c r="I28" s="18"/>
      <c r="J28" s="18"/>
      <c r="K28" s="18"/>
      <c r="L28" s="18"/>
      <c r="M28" s="18"/>
      <c r="N28" s="14"/>
      <c r="O28" s="14"/>
      <c r="P28" s="14"/>
      <c r="Q28" s="14"/>
      <c r="R28" s="19"/>
      <c r="S28" s="20"/>
      <c r="T28" s="21"/>
      <c r="U28" s="22"/>
      <c r="V28" s="15"/>
      <c r="W28" s="13"/>
      <c r="X28" s="10">
        <v>1582</v>
      </c>
      <c r="Y28" s="7"/>
      <c r="Z28" s="7"/>
      <c r="AA28" s="7"/>
    </row>
    <row r="29" spans="1:27" ht="42" customHeight="1">
      <c r="A29" s="7"/>
      <c r="B29" s="8"/>
      <c r="C29" s="9" t="s">
        <v>61</v>
      </c>
      <c r="D29" s="10"/>
      <c r="E29" s="23"/>
      <c r="F29" s="15"/>
      <c r="G29" s="12"/>
      <c r="H29" s="10"/>
      <c r="I29" s="18"/>
      <c r="J29" s="18"/>
      <c r="K29" s="18"/>
      <c r="L29" s="18"/>
      <c r="M29" s="18"/>
      <c r="N29" s="14"/>
      <c r="O29" s="14"/>
      <c r="P29" s="14"/>
      <c r="Q29" s="14"/>
      <c r="R29" s="19"/>
      <c r="S29" s="20"/>
      <c r="T29" s="21"/>
      <c r="U29" s="22"/>
      <c r="V29" s="15"/>
      <c r="W29" s="13"/>
      <c r="X29" s="10"/>
      <c r="Y29" s="7"/>
      <c r="Z29" s="7"/>
      <c r="AA29" s="7">
        <v>868</v>
      </c>
    </row>
    <row r="30" spans="1:27" ht="42" customHeight="1">
      <c r="A30" s="7">
        <v>8</v>
      </c>
      <c r="B30" s="8" t="s">
        <v>62</v>
      </c>
      <c r="C30" s="9" t="s">
        <v>63</v>
      </c>
      <c r="D30" s="13"/>
      <c r="E30" s="9"/>
      <c r="F30" s="9"/>
      <c r="G30" s="12">
        <v>63</v>
      </c>
      <c r="H30" s="13"/>
      <c r="I30" s="13"/>
      <c r="J30" s="13"/>
      <c r="K30" s="13"/>
      <c r="L30" s="13"/>
      <c r="M30" s="13"/>
      <c r="N30" s="14"/>
      <c r="O30" s="14"/>
      <c r="P30" s="14"/>
      <c r="Q30" s="14"/>
      <c r="R30" s="13"/>
      <c r="S30" s="13"/>
      <c r="T30" s="13"/>
      <c r="U30" s="13"/>
      <c r="V30" s="15"/>
      <c r="W30" s="13"/>
      <c r="X30" s="13"/>
      <c r="Y30" s="7"/>
      <c r="Z30" s="7"/>
      <c r="AA30" s="7">
        <v>784</v>
      </c>
    </row>
    <row r="31" spans="1:27" ht="42" customHeight="1">
      <c r="A31" s="7"/>
      <c r="B31" s="8"/>
      <c r="C31" s="9" t="s">
        <v>64</v>
      </c>
      <c r="D31" s="13"/>
      <c r="E31" s="17"/>
      <c r="F31" s="17"/>
      <c r="G31" s="12"/>
      <c r="H31" s="10"/>
      <c r="I31" s="18"/>
      <c r="J31" s="18">
        <v>120</v>
      </c>
      <c r="K31" s="18">
        <f>J31/30</f>
        <v>4</v>
      </c>
      <c r="L31" s="18"/>
      <c r="M31" s="18">
        <v>157</v>
      </c>
      <c r="N31" s="14"/>
      <c r="O31" s="14"/>
      <c r="P31" s="14"/>
      <c r="Q31" s="14"/>
      <c r="R31" s="13"/>
      <c r="S31" s="13"/>
      <c r="T31" s="13"/>
      <c r="U31" s="13"/>
      <c r="V31" s="13"/>
      <c r="W31" s="13"/>
      <c r="X31" s="13"/>
      <c r="Y31" s="7"/>
      <c r="Z31" s="7"/>
      <c r="AA31" s="7"/>
    </row>
    <row r="32" spans="1:27" ht="42" customHeight="1">
      <c r="A32" s="7"/>
      <c r="B32" s="8"/>
      <c r="C32" s="9" t="s">
        <v>65</v>
      </c>
      <c r="D32" s="13"/>
      <c r="E32" s="23"/>
      <c r="F32" s="15">
        <v>7</v>
      </c>
      <c r="G32" s="12"/>
      <c r="H32" s="10"/>
      <c r="I32" s="18"/>
      <c r="J32" s="18"/>
      <c r="K32" s="18"/>
      <c r="L32" s="18"/>
      <c r="M32" s="18"/>
      <c r="N32" s="14"/>
      <c r="O32" s="14"/>
      <c r="P32" s="14"/>
      <c r="Q32" s="14"/>
      <c r="R32" s="19"/>
      <c r="S32" s="20">
        <v>67</v>
      </c>
      <c r="T32" s="21">
        <v>400</v>
      </c>
      <c r="U32" s="22">
        <v>2</v>
      </c>
      <c r="V32" s="13"/>
      <c r="W32" s="13"/>
      <c r="X32" s="13"/>
      <c r="Y32" s="7"/>
      <c r="Z32" s="7"/>
      <c r="AA32" s="7"/>
    </row>
    <row r="33" spans="1:27" ht="42" customHeight="1">
      <c r="A33" s="7"/>
      <c r="B33" s="8"/>
      <c r="C33" s="9" t="s">
        <v>66</v>
      </c>
      <c r="D33" s="10">
        <v>158</v>
      </c>
      <c r="E33" s="23"/>
      <c r="F33" s="15"/>
      <c r="G33" s="12"/>
      <c r="H33" s="10"/>
      <c r="I33" s="18"/>
      <c r="J33" s="18"/>
      <c r="K33" s="18"/>
      <c r="L33" s="18"/>
      <c r="M33" s="18"/>
      <c r="N33" s="14"/>
      <c r="O33" s="14"/>
      <c r="P33" s="14"/>
      <c r="Q33" s="14"/>
      <c r="R33" s="13"/>
      <c r="S33" s="13"/>
      <c r="T33" s="13"/>
      <c r="U33" s="13"/>
      <c r="V33" s="13"/>
      <c r="W33" s="13"/>
      <c r="X33" s="10">
        <v>266</v>
      </c>
      <c r="Y33" s="7"/>
      <c r="Z33" s="7"/>
      <c r="AA33" s="7"/>
    </row>
    <row r="34" spans="1:27" ht="42" customHeight="1">
      <c r="A34" s="7">
        <v>9</v>
      </c>
      <c r="B34" s="8" t="s">
        <v>67</v>
      </c>
      <c r="C34" s="9" t="s">
        <v>68</v>
      </c>
      <c r="D34" s="10"/>
      <c r="E34" s="23"/>
      <c r="F34" s="15"/>
      <c r="G34" s="12"/>
      <c r="H34" s="10"/>
      <c r="I34" s="18"/>
      <c r="J34" s="18"/>
      <c r="K34" s="18"/>
      <c r="L34" s="18"/>
      <c r="M34" s="18"/>
      <c r="N34" s="14"/>
      <c r="O34" s="14"/>
      <c r="P34" s="14"/>
      <c r="Q34" s="14"/>
      <c r="R34" s="13"/>
      <c r="S34" s="13"/>
      <c r="T34" s="13"/>
      <c r="U34" s="13"/>
      <c r="V34" s="15">
        <v>322</v>
      </c>
      <c r="W34" s="13"/>
      <c r="X34" s="13"/>
      <c r="Y34" s="7"/>
      <c r="Z34" s="7"/>
      <c r="AA34" s="7">
        <v>1554</v>
      </c>
    </row>
    <row r="35" spans="1:27" ht="42" customHeight="1">
      <c r="A35" s="7"/>
      <c r="B35" s="8"/>
      <c r="C35" s="9" t="s">
        <v>69</v>
      </c>
      <c r="D35" s="10"/>
      <c r="E35" s="23"/>
      <c r="F35" s="15"/>
      <c r="G35" s="12"/>
      <c r="H35" s="10"/>
      <c r="I35" s="18"/>
      <c r="J35" s="18"/>
      <c r="K35" s="18"/>
      <c r="L35" s="18"/>
      <c r="M35" s="18"/>
      <c r="N35" s="14"/>
      <c r="O35" s="14"/>
      <c r="P35" s="14"/>
      <c r="Q35" s="14"/>
      <c r="R35" s="13"/>
      <c r="S35" s="13"/>
      <c r="T35" s="13"/>
      <c r="U35" s="13"/>
      <c r="V35" s="15"/>
      <c r="W35" s="13"/>
      <c r="X35" s="10"/>
      <c r="Y35" s="7">
        <v>12</v>
      </c>
      <c r="Z35" s="7"/>
      <c r="AA35" s="7"/>
    </row>
    <row r="36" spans="1:27" ht="42" customHeight="1">
      <c r="A36" s="7">
        <v>10</v>
      </c>
      <c r="B36" s="8" t="s">
        <v>70</v>
      </c>
      <c r="C36" s="9" t="s">
        <v>71</v>
      </c>
      <c r="D36" s="10">
        <v>94</v>
      </c>
      <c r="E36" s="9"/>
      <c r="F36" s="9"/>
      <c r="G36" s="12">
        <v>94</v>
      </c>
      <c r="H36" s="13"/>
      <c r="I36" s="13"/>
      <c r="J36" s="13"/>
      <c r="K36" s="13"/>
      <c r="L36" s="13"/>
      <c r="M36" s="13"/>
      <c r="N36" s="14"/>
      <c r="O36" s="14"/>
      <c r="P36" s="14"/>
      <c r="Q36" s="14"/>
      <c r="R36" s="13"/>
      <c r="S36" s="13"/>
      <c r="T36" s="13"/>
      <c r="U36" s="13"/>
      <c r="V36" s="13"/>
      <c r="W36" s="13"/>
      <c r="X36" s="10">
        <v>157</v>
      </c>
      <c r="Y36" s="7"/>
      <c r="Z36" s="7"/>
      <c r="AA36" s="7"/>
    </row>
    <row r="37" spans="1:27" ht="42" customHeight="1">
      <c r="A37" s="7"/>
      <c r="B37" s="8"/>
      <c r="C37" s="9" t="s">
        <v>72</v>
      </c>
      <c r="D37" s="11"/>
      <c r="E37" s="17"/>
      <c r="F37" s="17"/>
      <c r="G37" s="12"/>
      <c r="H37" s="10">
        <v>1800</v>
      </c>
      <c r="I37" s="18">
        <f>H37/100</f>
        <v>18</v>
      </c>
      <c r="J37" s="18">
        <v>1800</v>
      </c>
      <c r="K37" s="18">
        <f>J37/30</f>
        <v>60</v>
      </c>
      <c r="L37" s="18">
        <v>540</v>
      </c>
      <c r="M37" s="18">
        <v>20</v>
      </c>
      <c r="N37" s="14"/>
      <c r="O37" s="14"/>
      <c r="P37" s="14"/>
      <c r="Q37" s="14"/>
      <c r="R37" s="13"/>
      <c r="S37" s="13"/>
      <c r="T37" s="13"/>
      <c r="U37" s="13"/>
      <c r="V37" s="15"/>
      <c r="W37" s="13"/>
      <c r="X37" s="13"/>
      <c r="Y37" s="7"/>
      <c r="Z37" s="7"/>
      <c r="AA37" s="7">
        <v>952</v>
      </c>
    </row>
    <row r="38" spans="1:27" ht="42" customHeight="1">
      <c r="A38" s="7"/>
      <c r="B38" s="8"/>
      <c r="C38" s="9" t="s">
        <v>73</v>
      </c>
      <c r="D38" s="11"/>
      <c r="E38" s="23">
        <v>34</v>
      </c>
      <c r="F38" s="15"/>
      <c r="G38" s="12"/>
      <c r="H38" s="10"/>
      <c r="I38" s="18"/>
      <c r="J38" s="18"/>
      <c r="K38" s="18"/>
      <c r="L38" s="18"/>
      <c r="M38" s="18"/>
      <c r="N38" s="14"/>
      <c r="O38" s="14"/>
      <c r="P38" s="14"/>
      <c r="Q38" s="14"/>
      <c r="R38" s="19">
        <v>200</v>
      </c>
      <c r="S38" s="20"/>
      <c r="T38" s="21"/>
      <c r="U38" s="22">
        <v>10</v>
      </c>
      <c r="V38" s="15">
        <v>26</v>
      </c>
      <c r="W38" s="13"/>
      <c r="X38" s="13"/>
      <c r="Y38" s="7"/>
      <c r="Z38" s="7"/>
      <c r="AA38" s="7"/>
    </row>
    <row r="39" spans="1:27" ht="42" customHeight="1">
      <c r="A39" s="7">
        <v>11</v>
      </c>
      <c r="B39" s="8" t="s">
        <v>74</v>
      </c>
      <c r="C39" s="9" t="s">
        <v>75</v>
      </c>
      <c r="D39" s="11"/>
      <c r="E39" s="9"/>
      <c r="F39" s="9"/>
      <c r="G39" s="12">
        <v>150</v>
      </c>
      <c r="H39" s="13"/>
      <c r="I39" s="13"/>
      <c r="J39" s="13"/>
      <c r="K39" s="13"/>
      <c r="L39" s="13"/>
      <c r="M39" s="13"/>
      <c r="N39" s="14"/>
      <c r="O39" s="14"/>
      <c r="P39" s="14"/>
      <c r="Q39" s="14"/>
      <c r="R39" s="13"/>
      <c r="S39" s="13"/>
      <c r="T39" s="13"/>
      <c r="U39" s="13"/>
      <c r="V39" s="15"/>
      <c r="W39" s="13"/>
      <c r="X39" s="13"/>
      <c r="Y39" s="7"/>
      <c r="Z39" s="7"/>
      <c r="AA39" s="7">
        <v>1428</v>
      </c>
    </row>
    <row r="40" spans="1:27" ht="42" customHeight="1">
      <c r="A40" s="7"/>
      <c r="B40" s="8"/>
      <c r="C40" s="9" t="s">
        <v>76</v>
      </c>
      <c r="D40" s="11"/>
      <c r="E40" s="17"/>
      <c r="F40" s="17"/>
      <c r="G40" s="12"/>
      <c r="H40" s="10">
        <v>700</v>
      </c>
      <c r="I40" s="18">
        <f>H40/100</f>
        <v>7</v>
      </c>
      <c r="J40" s="18">
        <v>300</v>
      </c>
      <c r="K40" s="18">
        <f>J40/30</f>
        <v>10</v>
      </c>
      <c r="L40" s="18">
        <v>420</v>
      </c>
      <c r="M40" s="18">
        <v>39</v>
      </c>
      <c r="N40" s="14"/>
      <c r="O40" s="14"/>
      <c r="P40" s="14"/>
      <c r="Q40" s="14"/>
      <c r="R40" s="13"/>
      <c r="S40" s="13"/>
      <c r="T40" s="13"/>
      <c r="U40" s="13"/>
      <c r="V40" s="13"/>
      <c r="W40" s="13"/>
      <c r="X40" s="13"/>
      <c r="Y40" s="7"/>
      <c r="Z40" s="7"/>
      <c r="AA40" s="7"/>
    </row>
    <row r="41" spans="1:27" ht="42" customHeight="1">
      <c r="A41" s="7"/>
      <c r="B41" s="8"/>
      <c r="C41" s="9" t="s">
        <v>77</v>
      </c>
      <c r="D41" s="11"/>
      <c r="E41" s="23">
        <v>171</v>
      </c>
      <c r="F41" s="15"/>
      <c r="G41" s="12"/>
      <c r="H41" s="10"/>
      <c r="I41" s="18"/>
      <c r="J41" s="18"/>
      <c r="K41" s="18"/>
      <c r="L41" s="18"/>
      <c r="M41" s="18"/>
      <c r="N41" s="13"/>
      <c r="O41" s="13"/>
      <c r="P41" s="13"/>
      <c r="Q41" s="13"/>
      <c r="R41" s="19"/>
      <c r="S41" s="20">
        <v>246</v>
      </c>
      <c r="T41" s="21">
        <v>300</v>
      </c>
      <c r="U41" s="22">
        <v>21</v>
      </c>
      <c r="V41" s="15">
        <v>129</v>
      </c>
      <c r="W41" s="7">
        <v>8</v>
      </c>
      <c r="X41" s="13"/>
      <c r="Y41" s="7"/>
      <c r="Z41" s="7"/>
      <c r="AA41" s="7"/>
    </row>
    <row r="42" spans="1:27" ht="42" customHeight="1">
      <c r="A42" s="7"/>
      <c r="B42" s="8"/>
      <c r="C42" s="9" t="s">
        <v>78</v>
      </c>
      <c r="D42" s="10">
        <v>11</v>
      </c>
      <c r="E42" s="23"/>
      <c r="F42" s="15"/>
      <c r="G42" s="12"/>
      <c r="H42" s="10"/>
      <c r="I42" s="18"/>
      <c r="J42" s="18"/>
      <c r="K42" s="18"/>
      <c r="L42" s="18"/>
      <c r="M42" s="18"/>
      <c r="N42" s="13"/>
      <c r="O42" s="13"/>
      <c r="P42" s="13"/>
      <c r="Q42" s="13"/>
      <c r="R42" s="13"/>
      <c r="S42" s="13"/>
      <c r="T42" s="13"/>
      <c r="U42" s="13"/>
      <c r="V42" s="13"/>
      <c r="W42" s="13"/>
      <c r="X42" s="10">
        <v>18</v>
      </c>
      <c r="Y42" s="7"/>
      <c r="Z42" s="7"/>
      <c r="AA42" s="7"/>
    </row>
    <row r="43" spans="1:27" ht="42" customHeight="1">
      <c r="A43" s="7">
        <v>12</v>
      </c>
      <c r="B43" s="8" t="s">
        <v>79</v>
      </c>
      <c r="C43" s="9" t="s">
        <v>80</v>
      </c>
      <c r="D43" s="11"/>
      <c r="E43" s="9"/>
      <c r="F43" s="9"/>
      <c r="G43" s="12">
        <v>38</v>
      </c>
      <c r="H43" s="13"/>
      <c r="I43" s="13"/>
      <c r="J43" s="13"/>
      <c r="K43" s="13"/>
      <c r="L43" s="13"/>
      <c r="M43" s="13"/>
      <c r="N43" s="13"/>
      <c r="O43" s="13"/>
      <c r="P43" s="13"/>
      <c r="Q43" s="13"/>
      <c r="R43" s="13"/>
      <c r="S43" s="13"/>
      <c r="T43" s="13"/>
      <c r="U43" s="13"/>
      <c r="V43" s="13"/>
      <c r="W43" s="13"/>
      <c r="X43" s="13"/>
      <c r="Y43" s="7"/>
      <c r="Z43" s="7"/>
      <c r="AA43" s="7">
        <v>1316</v>
      </c>
    </row>
    <row r="44" spans="1:27" ht="42" customHeight="1">
      <c r="A44" s="7"/>
      <c r="B44" s="8"/>
      <c r="C44" s="9" t="s">
        <v>81</v>
      </c>
      <c r="D44" s="11"/>
      <c r="E44" s="17"/>
      <c r="F44" s="17"/>
      <c r="G44" s="12"/>
      <c r="H44" s="10"/>
      <c r="I44" s="18"/>
      <c r="J44" s="18"/>
      <c r="K44" s="18"/>
      <c r="L44" s="18"/>
      <c r="M44" s="18">
        <v>32</v>
      </c>
      <c r="N44" s="13"/>
      <c r="O44" s="13"/>
      <c r="P44" s="13"/>
      <c r="Q44" s="13"/>
      <c r="R44" s="13"/>
      <c r="S44" s="13"/>
      <c r="T44" s="13"/>
      <c r="U44" s="13"/>
      <c r="V44" s="13"/>
      <c r="W44" s="13"/>
      <c r="X44" s="13"/>
      <c r="Y44" s="7"/>
      <c r="Z44" s="7"/>
      <c r="AA44" s="7"/>
    </row>
    <row r="45" spans="1:27" ht="42" customHeight="1">
      <c r="A45" s="7"/>
      <c r="B45" s="8"/>
      <c r="C45" s="9" t="s">
        <v>82</v>
      </c>
      <c r="D45" s="11"/>
      <c r="E45" s="23">
        <v>21</v>
      </c>
      <c r="F45" s="15"/>
      <c r="G45" s="12"/>
      <c r="H45" s="10"/>
      <c r="I45" s="18"/>
      <c r="J45" s="18"/>
      <c r="K45" s="18"/>
      <c r="L45" s="18"/>
      <c r="M45" s="18"/>
      <c r="N45" s="13"/>
      <c r="O45" s="13"/>
      <c r="P45" s="13"/>
      <c r="Q45" s="13"/>
      <c r="R45" s="19"/>
      <c r="S45" s="20">
        <v>45</v>
      </c>
      <c r="T45" s="21">
        <v>400</v>
      </c>
      <c r="U45" s="22">
        <v>4</v>
      </c>
      <c r="V45" s="15">
        <v>17</v>
      </c>
      <c r="W45" s="7"/>
      <c r="X45" s="13"/>
      <c r="Y45" s="7"/>
      <c r="Z45" s="7"/>
      <c r="AA45" s="7"/>
    </row>
    <row r="46" spans="1:27" ht="42" customHeight="1">
      <c r="A46" s="7"/>
      <c r="B46" s="8"/>
      <c r="C46" s="9" t="s">
        <v>83</v>
      </c>
      <c r="D46" s="10">
        <v>27</v>
      </c>
      <c r="E46" s="23"/>
      <c r="F46" s="15"/>
      <c r="G46" s="12"/>
      <c r="H46" s="10"/>
      <c r="I46" s="18"/>
      <c r="J46" s="18"/>
      <c r="K46" s="18"/>
      <c r="L46" s="18"/>
      <c r="M46" s="18"/>
      <c r="N46" s="13"/>
      <c r="O46" s="13"/>
      <c r="P46" s="13"/>
      <c r="Q46" s="13"/>
      <c r="R46" s="13"/>
      <c r="S46" s="13"/>
      <c r="T46" s="13"/>
      <c r="U46" s="13"/>
      <c r="V46" s="13"/>
      <c r="W46" s="13"/>
      <c r="X46" s="10">
        <v>47</v>
      </c>
      <c r="Y46" s="7"/>
      <c r="Z46" s="7"/>
      <c r="AA46" s="7"/>
    </row>
    <row r="47" spans="1:27" ht="42" customHeight="1">
      <c r="A47" s="7">
        <v>13</v>
      </c>
      <c r="B47" s="8" t="s">
        <v>84</v>
      </c>
      <c r="C47" s="9" t="s">
        <v>85</v>
      </c>
      <c r="D47" s="11"/>
      <c r="E47" s="9"/>
      <c r="F47" s="9"/>
      <c r="G47" s="12">
        <v>31</v>
      </c>
      <c r="H47" s="13"/>
      <c r="I47" s="13"/>
      <c r="J47" s="13"/>
      <c r="K47" s="13"/>
      <c r="L47" s="13"/>
      <c r="M47" s="13"/>
      <c r="N47" s="13"/>
      <c r="O47" s="13"/>
      <c r="P47" s="13"/>
      <c r="Q47" s="13"/>
      <c r="R47" s="13"/>
      <c r="S47" s="13"/>
      <c r="T47" s="13"/>
      <c r="U47" s="13"/>
      <c r="V47" s="13"/>
      <c r="W47" s="13"/>
      <c r="X47" s="13"/>
      <c r="Y47" s="7"/>
      <c r="Z47" s="7"/>
      <c r="AA47" s="7">
        <v>952</v>
      </c>
    </row>
    <row r="48" spans="1:27" ht="42" customHeight="1">
      <c r="A48" s="7"/>
      <c r="B48" s="8"/>
      <c r="C48" s="9" t="s">
        <v>86</v>
      </c>
      <c r="D48" s="11"/>
      <c r="E48" s="17"/>
      <c r="F48" s="17"/>
      <c r="G48" s="12"/>
      <c r="H48" s="10"/>
      <c r="I48" s="18"/>
      <c r="J48" s="18"/>
      <c r="K48" s="18"/>
      <c r="L48" s="18"/>
      <c r="M48" s="18">
        <v>235</v>
      </c>
      <c r="N48" s="13"/>
      <c r="O48" s="13"/>
      <c r="P48" s="13"/>
      <c r="Q48" s="13"/>
      <c r="R48" s="13"/>
      <c r="S48" s="13"/>
      <c r="T48" s="13"/>
      <c r="U48" s="13"/>
      <c r="V48" s="13"/>
      <c r="W48" s="13"/>
      <c r="X48" s="13"/>
      <c r="Y48" s="7"/>
      <c r="Z48" s="7"/>
      <c r="AA48" s="7"/>
    </row>
    <row r="49" spans="1:27" ht="42" customHeight="1">
      <c r="A49" s="7"/>
      <c r="B49" s="8"/>
      <c r="C49" s="9" t="s">
        <v>87</v>
      </c>
      <c r="D49" s="11"/>
      <c r="E49" s="23"/>
      <c r="F49" s="15">
        <v>38</v>
      </c>
      <c r="G49" s="12"/>
      <c r="H49" s="10"/>
      <c r="I49" s="18"/>
      <c r="J49" s="18"/>
      <c r="K49" s="18"/>
      <c r="L49" s="18"/>
      <c r="M49" s="18"/>
      <c r="N49" s="14">
        <v>11</v>
      </c>
      <c r="O49" s="14">
        <v>6</v>
      </c>
      <c r="P49" s="14">
        <v>6</v>
      </c>
      <c r="Q49" s="14">
        <v>6</v>
      </c>
      <c r="R49" s="19"/>
      <c r="S49" s="20">
        <v>56</v>
      </c>
      <c r="T49" s="21">
        <v>200</v>
      </c>
      <c r="U49" s="22"/>
      <c r="V49" s="13"/>
      <c r="W49" s="13"/>
      <c r="X49" s="13"/>
      <c r="Y49" s="7"/>
      <c r="Z49" s="7"/>
      <c r="AA49" s="7"/>
    </row>
    <row r="50" spans="1:27" ht="42" customHeight="1">
      <c r="A50" s="7"/>
      <c r="B50" s="8"/>
      <c r="C50" s="9" t="s">
        <v>88</v>
      </c>
      <c r="D50" s="10">
        <v>24</v>
      </c>
      <c r="E50" s="23"/>
      <c r="F50" s="15"/>
      <c r="G50" s="12"/>
      <c r="H50" s="10"/>
      <c r="I50" s="18"/>
      <c r="J50" s="18"/>
      <c r="K50" s="18"/>
      <c r="L50" s="18"/>
      <c r="M50" s="18"/>
      <c r="N50" s="13"/>
      <c r="O50" s="13"/>
      <c r="P50" s="13"/>
      <c r="Q50" s="13"/>
      <c r="R50" s="13"/>
      <c r="S50" s="13"/>
      <c r="T50" s="13"/>
      <c r="U50" s="13"/>
      <c r="V50" s="13"/>
      <c r="W50" s="13"/>
      <c r="X50" s="10">
        <v>40</v>
      </c>
      <c r="Y50" s="7"/>
      <c r="Z50" s="7"/>
      <c r="AA50" s="7"/>
    </row>
    <row r="51" spans="1:27" ht="42" customHeight="1">
      <c r="A51" s="7">
        <v>14</v>
      </c>
      <c r="B51" s="8" t="s">
        <v>89</v>
      </c>
      <c r="C51" s="9" t="s">
        <v>90</v>
      </c>
      <c r="D51" s="11"/>
      <c r="E51" s="9"/>
      <c r="F51" s="9"/>
      <c r="G51" s="12">
        <v>126</v>
      </c>
      <c r="H51" s="13"/>
      <c r="I51" s="13"/>
      <c r="J51" s="13"/>
      <c r="K51" s="13"/>
      <c r="L51" s="13"/>
      <c r="M51" s="13"/>
      <c r="N51" s="13"/>
      <c r="O51" s="13"/>
      <c r="P51" s="13"/>
      <c r="Q51" s="13"/>
      <c r="R51" s="13"/>
      <c r="S51" s="13"/>
      <c r="T51" s="13"/>
      <c r="U51" s="13"/>
      <c r="V51" s="13"/>
      <c r="W51" s="13"/>
      <c r="X51" s="13"/>
      <c r="Y51" s="7"/>
      <c r="Z51" s="7"/>
      <c r="AA51" s="7">
        <v>406</v>
      </c>
    </row>
    <row r="52" spans="1:27" ht="42" customHeight="1">
      <c r="A52" s="7"/>
      <c r="B52" s="8"/>
      <c r="C52" s="9" t="s">
        <v>91</v>
      </c>
      <c r="D52" s="11"/>
      <c r="E52" s="17"/>
      <c r="F52" s="17"/>
      <c r="G52" s="12"/>
      <c r="H52" s="10">
        <v>1500</v>
      </c>
      <c r="I52" s="18">
        <f>H52/100</f>
        <v>15</v>
      </c>
      <c r="J52" s="18">
        <v>1500</v>
      </c>
      <c r="K52" s="18">
        <f>J52/30</f>
        <v>50</v>
      </c>
      <c r="L52" s="18">
        <v>600</v>
      </c>
      <c r="M52" s="18">
        <v>78</v>
      </c>
      <c r="N52" s="13"/>
      <c r="O52" s="13"/>
      <c r="P52" s="13"/>
      <c r="Q52" s="13"/>
      <c r="R52" s="13"/>
      <c r="S52" s="13"/>
      <c r="T52" s="13"/>
      <c r="U52" s="13"/>
      <c r="V52" s="13"/>
      <c r="W52" s="13"/>
      <c r="X52" s="13"/>
      <c r="Y52" s="7"/>
      <c r="Z52" s="7"/>
      <c r="AA52" s="7"/>
    </row>
    <row r="53" spans="1:27" ht="42" customHeight="1">
      <c r="A53" s="7"/>
      <c r="B53" s="8"/>
      <c r="C53" s="9" t="s">
        <v>92</v>
      </c>
      <c r="D53" s="11"/>
      <c r="E53" s="23">
        <v>34</v>
      </c>
      <c r="F53" s="15"/>
      <c r="G53" s="12"/>
      <c r="H53" s="10"/>
      <c r="I53" s="18"/>
      <c r="J53" s="18"/>
      <c r="K53" s="18"/>
      <c r="L53" s="18"/>
      <c r="M53" s="18"/>
      <c r="N53" s="13"/>
      <c r="O53" s="13"/>
      <c r="P53" s="13"/>
      <c r="Q53" s="13"/>
      <c r="R53" s="19"/>
      <c r="S53" s="20">
        <v>56</v>
      </c>
      <c r="T53" s="21">
        <v>200</v>
      </c>
      <c r="U53" s="22">
        <v>1</v>
      </c>
      <c r="V53" s="15">
        <v>26</v>
      </c>
      <c r="W53" s="13"/>
      <c r="X53" s="13"/>
      <c r="Y53" s="7"/>
      <c r="Z53" s="7"/>
      <c r="AA53" s="7"/>
    </row>
    <row r="54" spans="1:27" ht="42" customHeight="1">
      <c r="A54" s="7"/>
      <c r="B54" s="8"/>
      <c r="C54" s="9" t="s">
        <v>93</v>
      </c>
      <c r="D54" s="10">
        <v>31</v>
      </c>
      <c r="E54" s="23"/>
      <c r="F54" s="15"/>
      <c r="G54" s="12"/>
      <c r="H54" s="10"/>
      <c r="I54" s="18"/>
      <c r="J54" s="18"/>
      <c r="K54" s="18"/>
      <c r="L54" s="18"/>
      <c r="M54" s="18"/>
      <c r="N54" s="13"/>
      <c r="O54" s="13"/>
      <c r="P54" s="13"/>
      <c r="Q54" s="13"/>
      <c r="R54" s="13"/>
      <c r="S54" s="13"/>
      <c r="T54" s="13"/>
      <c r="U54" s="13"/>
      <c r="V54" s="13"/>
      <c r="W54" s="13"/>
      <c r="X54" s="10">
        <v>52</v>
      </c>
      <c r="Y54" s="7"/>
      <c r="Z54" s="7"/>
      <c r="AA54" s="7"/>
    </row>
    <row r="55" spans="1:27" ht="42" customHeight="1">
      <c r="A55" s="7">
        <v>15</v>
      </c>
      <c r="B55" s="8" t="s">
        <v>94</v>
      </c>
      <c r="C55" s="9" t="s">
        <v>95</v>
      </c>
      <c r="D55" s="10">
        <v>11</v>
      </c>
      <c r="E55" s="9"/>
      <c r="F55" s="9"/>
      <c r="G55" s="12">
        <v>31</v>
      </c>
      <c r="H55" s="13"/>
      <c r="I55" s="13"/>
      <c r="J55" s="13"/>
      <c r="K55" s="13"/>
      <c r="L55" s="13"/>
      <c r="M55" s="13"/>
      <c r="N55" s="13"/>
      <c r="O55" s="13"/>
      <c r="P55" s="13"/>
      <c r="Q55" s="13"/>
      <c r="R55" s="13"/>
      <c r="S55" s="13"/>
      <c r="T55" s="13"/>
      <c r="U55" s="13"/>
      <c r="V55" s="13"/>
      <c r="W55" s="13"/>
      <c r="X55" s="10">
        <v>18</v>
      </c>
      <c r="Y55" s="7"/>
      <c r="Z55" s="7"/>
      <c r="AA55" s="7">
        <v>476</v>
      </c>
    </row>
    <row r="56" spans="1:27" ht="42" customHeight="1">
      <c r="A56" s="7"/>
      <c r="B56" s="8"/>
      <c r="C56" s="9" t="s">
        <v>96</v>
      </c>
      <c r="D56" s="11"/>
      <c r="E56" s="17"/>
      <c r="F56" s="17"/>
      <c r="G56" s="12"/>
      <c r="H56" s="10">
        <v>1200</v>
      </c>
      <c r="I56" s="18">
        <f>H56/100</f>
        <v>12</v>
      </c>
      <c r="J56" s="18">
        <v>1200</v>
      </c>
      <c r="K56" s="18">
        <f>J56/30</f>
        <v>40</v>
      </c>
      <c r="L56" s="18"/>
      <c r="M56" s="18">
        <v>78</v>
      </c>
      <c r="N56" s="13"/>
      <c r="O56" s="13"/>
      <c r="P56" s="13"/>
      <c r="Q56" s="13"/>
      <c r="R56" s="13"/>
      <c r="S56" s="13"/>
      <c r="T56" s="13"/>
      <c r="U56" s="13"/>
      <c r="V56" s="13"/>
      <c r="W56" s="13"/>
      <c r="X56" s="13"/>
      <c r="Y56" s="7"/>
      <c r="Z56" s="7"/>
      <c r="AA56" s="7"/>
    </row>
    <row r="57" spans="1:27" ht="42" customHeight="1">
      <c r="A57" s="7"/>
      <c r="B57" s="8"/>
      <c r="C57" s="9" t="s">
        <v>97</v>
      </c>
      <c r="D57" s="11"/>
      <c r="E57" s="17"/>
      <c r="F57" s="17"/>
      <c r="G57" s="12"/>
      <c r="H57" s="10"/>
      <c r="I57" s="18"/>
      <c r="J57" s="18"/>
      <c r="K57" s="18"/>
      <c r="L57" s="18"/>
      <c r="M57" s="18"/>
      <c r="N57" s="13"/>
      <c r="O57" s="13"/>
      <c r="P57" s="13"/>
      <c r="Q57" s="13"/>
      <c r="R57" s="19"/>
      <c r="S57" s="20">
        <v>45</v>
      </c>
      <c r="T57" s="21">
        <v>700</v>
      </c>
      <c r="U57" s="22">
        <v>4</v>
      </c>
      <c r="V57" s="13"/>
      <c r="W57" s="13"/>
      <c r="X57" s="13"/>
      <c r="Y57" s="7"/>
      <c r="Z57" s="7"/>
      <c r="AA57" s="7"/>
    </row>
    <row r="58" spans="1:27" ht="42" customHeight="1">
      <c r="A58" s="7">
        <v>16</v>
      </c>
      <c r="B58" s="8" t="s">
        <v>98</v>
      </c>
      <c r="C58" s="9" t="s">
        <v>99</v>
      </c>
      <c r="D58" s="11"/>
      <c r="E58" s="9"/>
      <c r="F58" s="9"/>
      <c r="G58" s="12">
        <v>31</v>
      </c>
      <c r="H58" s="10"/>
      <c r="I58" s="18"/>
      <c r="J58" s="18">
        <v>210</v>
      </c>
      <c r="K58" s="18">
        <f>J58/30</f>
        <v>7</v>
      </c>
      <c r="L58" s="18">
        <v>1010</v>
      </c>
      <c r="M58" s="18">
        <v>235</v>
      </c>
      <c r="N58" s="13"/>
      <c r="O58" s="13"/>
      <c r="P58" s="13"/>
      <c r="Q58" s="13"/>
      <c r="R58" s="13"/>
      <c r="S58" s="13"/>
      <c r="T58" s="13"/>
      <c r="U58" s="13"/>
      <c r="V58" s="13"/>
      <c r="W58" s="13"/>
      <c r="X58" s="13"/>
      <c r="Y58" s="7"/>
      <c r="Z58" s="7"/>
      <c r="AA58" s="7">
        <v>1358</v>
      </c>
    </row>
    <row r="59" spans="1:27" ht="42" customHeight="1">
      <c r="A59" s="7"/>
      <c r="B59" s="8"/>
      <c r="C59" s="9" t="s">
        <v>100</v>
      </c>
      <c r="D59" s="11"/>
      <c r="E59" s="23">
        <v>984</v>
      </c>
      <c r="F59" s="15"/>
      <c r="G59" s="12"/>
      <c r="H59" s="10"/>
      <c r="I59" s="18"/>
      <c r="J59" s="18"/>
      <c r="K59" s="18"/>
      <c r="L59" s="18"/>
      <c r="M59" s="18"/>
      <c r="N59" s="14">
        <v>30</v>
      </c>
      <c r="O59" s="13"/>
      <c r="P59" s="13"/>
      <c r="Q59" s="13"/>
      <c r="R59" s="19"/>
      <c r="S59" s="20">
        <v>134</v>
      </c>
      <c r="T59" s="21"/>
      <c r="U59" s="22">
        <v>16</v>
      </c>
      <c r="V59" s="15">
        <v>740</v>
      </c>
      <c r="W59" s="13"/>
      <c r="X59" s="13"/>
      <c r="Y59" s="7"/>
      <c r="Z59" s="7"/>
      <c r="AA59" s="7"/>
    </row>
    <row r="60" spans="1:27" ht="42" customHeight="1">
      <c r="A60" s="7"/>
      <c r="B60" s="8"/>
      <c r="C60" s="9" t="s">
        <v>101</v>
      </c>
      <c r="D60" s="10">
        <v>17</v>
      </c>
      <c r="E60" s="23"/>
      <c r="F60" s="15"/>
      <c r="G60" s="12"/>
      <c r="H60" s="10"/>
      <c r="I60" s="18"/>
      <c r="J60" s="18"/>
      <c r="K60" s="18"/>
      <c r="L60" s="18"/>
      <c r="M60" s="18"/>
      <c r="N60" s="13"/>
      <c r="O60" s="13"/>
      <c r="P60" s="13"/>
      <c r="Q60" s="13"/>
      <c r="R60" s="13"/>
      <c r="S60" s="13"/>
      <c r="T60" s="13"/>
      <c r="U60" s="13"/>
      <c r="V60" s="13"/>
      <c r="W60" s="13"/>
      <c r="X60" s="10">
        <v>28</v>
      </c>
      <c r="Y60" s="7"/>
      <c r="Z60" s="7"/>
      <c r="AA60" s="7"/>
    </row>
    <row r="61" spans="1:27" ht="42" customHeight="1">
      <c r="A61" s="7">
        <v>17</v>
      </c>
      <c r="B61" s="8" t="s">
        <v>102</v>
      </c>
      <c r="C61" s="9" t="s">
        <v>103</v>
      </c>
      <c r="D61" s="13"/>
      <c r="E61" s="9"/>
      <c r="F61" s="9"/>
      <c r="G61" s="12">
        <v>94</v>
      </c>
      <c r="H61" s="13"/>
      <c r="I61" s="13"/>
      <c r="J61" s="13"/>
      <c r="K61" s="13"/>
      <c r="L61" s="13"/>
      <c r="M61" s="13"/>
      <c r="N61" s="13"/>
      <c r="O61" s="13"/>
      <c r="P61" s="13"/>
      <c r="Q61" s="13"/>
      <c r="R61" s="13"/>
      <c r="S61" s="13"/>
      <c r="T61" s="13"/>
      <c r="U61" s="13"/>
      <c r="V61" s="13"/>
      <c r="W61" s="13"/>
      <c r="X61" s="13"/>
      <c r="Y61" s="7"/>
      <c r="Z61" s="7"/>
      <c r="AA61" s="7">
        <v>1386</v>
      </c>
    </row>
    <row r="62" spans="1:27" ht="42" customHeight="1">
      <c r="A62" s="7"/>
      <c r="B62" s="8"/>
      <c r="C62" s="9" t="s">
        <v>104</v>
      </c>
      <c r="D62" s="13"/>
      <c r="E62" s="17"/>
      <c r="F62" s="17"/>
      <c r="G62" s="12"/>
      <c r="H62" s="10">
        <v>3000</v>
      </c>
      <c r="I62" s="18">
        <f>H62/100</f>
        <v>30</v>
      </c>
      <c r="J62" s="18">
        <v>3000</v>
      </c>
      <c r="K62" s="18">
        <f>J62/30</f>
        <v>100</v>
      </c>
      <c r="L62" s="18"/>
      <c r="M62" s="18">
        <v>78</v>
      </c>
      <c r="N62" s="13"/>
      <c r="O62" s="13"/>
      <c r="P62" s="13"/>
      <c r="Q62" s="13"/>
      <c r="R62" s="13"/>
      <c r="S62" s="13"/>
      <c r="T62" s="13"/>
      <c r="U62" s="13"/>
      <c r="V62" s="13"/>
      <c r="W62" s="13"/>
      <c r="X62" s="13"/>
      <c r="Y62" s="7"/>
      <c r="Z62" s="7"/>
      <c r="AA62" s="7"/>
    </row>
    <row r="63" spans="1:27" ht="42" customHeight="1">
      <c r="A63" s="7"/>
      <c r="B63" s="8"/>
      <c r="C63" s="9" t="s">
        <v>105</v>
      </c>
      <c r="D63" s="11"/>
      <c r="E63" s="23">
        <v>43</v>
      </c>
      <c r="F63" s="15">
        <v>225</v>
      </c>
      <c r="G63" s="12"/>
      <c r="H63" s="10"/>
      <c r="I63" s="18"/>
      <c r="J63" s="18"/>
      <c r="K63" s="18"/>
      <c r="L63" s="18"/>
      <c r="M63" s="18"/>
      <c r="N63" s="13"/>
      <c r="O63" s="13"/>
      <c r="P63" s="13"/>
      <c r="Q63" s="13"/>
      <c r="R63" s="19"/>
      <c r="S63" s="20">
        <v>156</v>
      </c>
      <c r="T63" s="21">
        <v>2200</v>
      </c>
      <c r="U63" s="22">
        <v>40</v>
      </c>
      <c r="V63" s="15">
        <v>32</v>
      </c>
      <c r="W63" s="13"/>
      <c r="X63" s="13"/>
      <c r="Y63" s="7"/>
      <c r="Z63" s="7"/>
      <c r="AA63" s="7"/>
    </row>
    <row r="64" spans="1:27" ht="42" customHeight="1">
      <c r="A64" s="7"/>
      <c r="B64" s="8"/>
      <c r="C64" s="9" t="s">
        <v>106</v>
      </c>
      <c r="D64" s="10">
        <v>14</v>
      </c>
      <c r="E64" s="23"/>
      <c r="F64" s="15"/>
      <c r="G64" s="12"/>
      <c r="H64" s="10"/>
      <c r="I64" s="18"/>
      <c r="J64" s="18"/>
      <c r="K64" s="18"/>
      <c r="L64" s="18"/>
      <c r="M64" s="18"/>
      <c r="N64" s="13"/>
      <c r="O64" s="13"/>
      <c r="P64" s="13"/>
      <c r="Q64" s="13"/>
      <c r="R64" s="13"/>
      <c r="S64" s="13"/>
      <c r="T64" s="13"/>
      <c r="U64" s="13"/>
      <c r="V64" s="13"/>
      <c r="W64" s="13"/>
      <c r="X64" s="10">
        <v>24</v>
      </c>
      <c r="Y64" s="7"/>
      <c r="Z64" s="7"/>
      <c r="AA64" s="7"/>
    </row>
    <row r="65" spans="1:27" ht="42" customHeight="1">
      <c r="A65" s="7">
        <v>18</v>
      </c>
      <c r="B65" s="8" t="s">
        <v>107</v>
      </c>
      <c r="C65" s="9" t="s">
        <v>108</v>
      </c>
      <c r="D65" s="11"/>
      <c r="E65" s="9"/>
      <c r="F65" s="9"/>
      <c r="G65" s="12">
        <v>31</v>
      </c>
      <c r="H65" s="13"/>
      <c r="I65" s="13"/>
      <c r="J65" s="13"/>
      <c r="K65" s="13"/>
      <c r="L65" s="13"/>
      <c r="M65" s="13"/>
      <c r="N65" s="13"/>
      <c r="O65" s="13"/>
      <c r="P65" s="13"/>
      <c r="Q65" s="13"/>
      <c r="R65" s="13"/>
      <c r="S65" s="13"/>
      <c r="T65" s="13"/>
      <c r="U65" s="13"/>
      <c r="V65" s="13"/>
      <c r="W65" s="13"/>
      <c r="X65" s="13"/>
      <c r="Y65" s="7"/>
      <c r="Z65" s="7"/>
      <c r="AA65" s="7">
        <v>714</v>
      </c>
    </row>
    <row r="66" spans="1:27" ht="42" customHeight="1">
      <c r="A66" s="7"/>
      <c r="B66" s="8"/>
      <c r="C66" s="9" t="s">
        <v>109</v>
      </c>
      <c r="D66" s="13"/>
      <c r="E66" s="17"/>
      <c r="F66" s="17"/>
      <c r="G66" s="12"/>
      <c r="H66" s="10"/>
      <c r="I66" s="18"/>
      <c r="J66" s="18">
        <v>300</v>
      </c>
      <c r="K66" s="18">
        <f>J66/30</f>
        <v>10</v>
      </c>
      <c r="L66" s="18"/>
      <c r="M66" s="18">
        <v>59</v>
      </c>
      <c r="N66" s="13"/>
      <c r="O66" s="13"/>
      <c r="P66" s="13"/>
      <c r="Q66" s="13"/>
      <c r="R66" s="13"/>
      <c r="S66" s="13"/>
      <c r="T66" s="13"/>
      <c r="U66" s="13"/>
      <c r="V66" s="13"/>
      <c r="W66" s="13"/>
      <c r="X66" s="13"/>
      <c r="Y66" s="7"/>
      <c r="Z66" s="7"/>
      <c r="AA66" s="7"/>
    </row>
    <row r="67" spans="1:27" ht="42" customHeight="1">
      <c r="A67" s="7"/>
      <c r="B67" s="8"/>
      <c r="C67" s="9" t="s">
        <v>110</v>
      </c>
      <c r="D67" s="13"/>
      <c r="E67" s="23">
        <v>15</v>
      </c>
      <c r="F67" s="15">
        <v>37</v>
      </c>
      <c r="G67" s="12"/>
      <c r="H67" s="10"/>
      <c r="I67" s="18"/>
      <c r="J67" s="18"/>
      <c r="K67" s="18"/>
      <c r="L67" s="18"/>
      <c r="M67" s="18"/>
      <c r="N67" s="13"/>
      <c r="O67" s="13"/>
      <c r="P67" s="13"/>
      <c r="Q67" s="13"/>
      <c r="R67" s="19"/>
      <c r="S67" s="20">
        <v>67</v>
      </c>
      <c r="T67" s="21">
        <v>100</v>
      </c>
      <c r="U67" s="22">
        <v>32</v>
      </c>
      <c r="V67" s="15">
        <v>12</v>
      </c>
      <c r="W67" s="13"/>
      <c r="X67" s="13"/>
      <c r="Y67" s="7"/>
      <c r="Z67" s="7"/>
      <c r="AA67" s="7"/>
    </row>
    <row r="68" spans="1:27" ht="42" customHeight="1">
      <c r="A68" s="7"/>
      <c r="B68" s="8"/>
      <c r="C68" s="9" t="s">
        <v>111</v>
      </c>
      <c r="D68" s="10">
        <v>6</v>
      </c>
      <c r="E68" s="23"/>
      <c r="F68" s="15"/>
      <c r="G68" s="12"/>
      <c r="H68" s="10"/>
      <c r="I68" s="18"/>
      <c r="J68" s="18"/>
      <c r="K68" s="18"/>
      <c r="L68" s="18"/>
      <c r="M68" s="18"/>
      <c r="N68" s="13"/>
      <c r="O68" s="13"/>
      <c r="P68" s="13"/>
      <c r="Q68" s="13"/>
      <c r="R68" s="13"/>
      <c r="S68" s="13"/>
      <c r="T68" s="13"/>
      <c r="U68" s="13"/>
      <c r="V68" s="13"/>
      <c r="W68" s="13"/>
      <c r="X68" s="10">
        <v>10</v>
      </c>
      <c r="Y68" s="7"/>
      <c r="Z68" s="7"/>
      <c r="AA68" s="7"/>
    </row>
    <row r="69" spans="1:27" ht="42" customHeight="1">
      <c r="A69" s="24">
        <v>19</v>
      </c>
      <c r="B69" s="34" t="s">
        <v>112</v>
      </c>
      <c r="C69" s="35" t="s">
        <v>113</v>
      </c>
      <c r="D69" s="36"/>
      <c r="E69" s="37"/>
      <c r="F69" s="38"/>
      <c r="G69" s="39"/>
      <c r="H69" s="36"/>
      <c r="I69" s="40"/>
      <c r="J69" s="40"/>
      <c r="K69" s="40"/>
      <c r="L69" s="40"/>
      <c r="M69" s="40"/>
      <c r="N69" s="41"/>
      <c r="O69" s="41"/>
      <c r="P69" s="41"/>
      <c r="Q69" s="41"/>
      <c r="R69" s="41"/>
      <c r="S69" s="41"/>
      <c r="T69" s="41"/>
      <c r="U69" s="41"/>
      <c r="V69" s="38"/>
      <c r="W69" s="41"/>
      <c r="X69" s="41"/>
      <c r="Y69" s="42"/>
      <c r="Z69" s="42"/>
      <c r="AA69" s="42">
        <v>2702</v>
      </c>
    </row>
    <row r="70" spans="1:28" s="25" customFormat="1" ht="28.5" customHeight="1">
      <c r="A70" s="44" t="s">
        <v>125</v>
      </c>
      <c r="B70" s="44"/>
      <c r="C70" s="44"/>
      <c r="D70" s="26">
        <f>SUM(D7:D69)</f>
        <v>749</v>
      </c>
      <c r="E70" s="26">
        <f>SUM(E7:E69)</f>
        <v>1366</v>
      </c>
      <c r="F70" s="26">
        <f>SUM(F7:F69)</f>
        <v>382</v>
      </c>
      <c r="G70" s="26">
        <f>SUM(G7:G69)</f>
        <v>1113</v>
      </c>
      <c r="H70" s="26">
        <f>SUM(H7:H68)</f>
        <v>15400</v>
      </c>
      <c r="I70" s="26">
        <f>SUM(I7:I69)</f>
        <v>154</v>
      </c>
      <c r="J70" s="26">
        <f>SUM(J7:J68)</f>
        <v>15330</v>
      </c>
      <c r="K70" s="26">
        <f aca="true" t="shared" si="0" ref="K70:AA70">SUM(K7:K69)</f>
        <v>511</v>
      </c>
      <c r="L70" s="26">
        <f t="shared" si="0"/>
        <v>3370</v>
      </c>
      <c r="M70" s="26">
        <f t="shared" si="0"/>
        <v>1887</v>
      </c>
      <c r="N70" s="26">
        <f t="shared" si="0"/>
        <v>190</v>
      </c>
      <c r="O70" s="26">
        <f t="shared" si="0"/>
        <v>6</v>
      </c>
      <c r="P70" s="26">
        <f t="shared" si="0"/>
        <v>46</v>
      </c>
      <c r="Q70" s="26">
        <f t="shared" si="0"/>
        <v>6</v>
      </c>
      <c r="R70" s="26">
        <f t="shared" si="0"/>
        <v>200</v>
      </c>
      <c r="S70" s="26">
        <f t="shared" si="0"/>
        <v>1554</v>
      </c>
      <c r="T70" s="26">
        <f t="shared" si="0"/>
        <v>8900</v>
      </c>
      <c r="U70" s="26">
        <f t="shared" si="0"/>
        <v>206</v>
      </c>
      <c r="V70" s="26">
        <f t="shared" si="0"/>
        <v>1392</v>
      </c>
      <c r="W70" s="26">
        <f t="shared" si="0"/>
        <v>8</v>
      </c>
      <c r="X70" s="26">
        <f t="shared" si="0"/>
        <v>3181</v>
      </c>
      <c r="Y70" s="26">
        <f t="shared" si="0"/>
        <v>40</v>
      </c>
      <c r="Z70" s="26">
        <f t="shared" si="0"/>
        <v>1</v>
      </c>
      <c r="AA70" s="26">
        <f t="shared" si="0"/>
        <v>21070</v>
      </c>
      <c r="AB70" s="33"/>
    </row>
  </sheetData>
  <mergeCells count="12">
    <mergeCell ref="H3:I3"/>
    <mergeCell ref="J3:K3"/>
    <mergeCell ref="A1:P1"/>
    <mergeCell ref="A2:P2"/>
    <mergeCell ref="A70:C70"/>
    <mergeCell ref="H5:I5"/>
    <mergeCell ref="J5:K5"/>
    <mergeCell ref="A5:A6"/>
    <mergeCell ref="B5:B6"/>
    <mergeCell ref="C5:C6"/>
    <mergeCell ref="H4:I4"/>
    <mergeCell ref="J4:K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Мелащенко</cp:lastModifiedBy>
  <cp:lastPrinted>2016-11-25T11:07:57Z</cp:lastPrinted>
  <dcterms:created xsi:type="dcterms:W3CDTF">2016-11-25T10:59:10Z</dcterms:created>
  <dcterms:modified xsi:type="dcterms:W3CDTF">2016-11-28T12:12:34Z</dcterms:modified>
  <cp:category/>
  <cp:version/>
  <cp:contentType/>
  <cp:contentStatus/>
</cp:coreProperties>
</file>