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<sst xmlns="http://schemas.openxmlformats.org/spreadsheetml/2006/main" count="106" uniqueCount="86">
  <si>
    <t>Інформація ДП "Укрмедпостач" МОЗ України про стан розвезення товару до лікувальних закладів  відповідно до наказів МОЗ України</t>
  </si>
  <si>
    <t>за період з 20.03.2017 по 24.03.2017</t>
  </si>
  <si>
    <t>№№ з/п</t>
  </si>
  <si>
    <t>Регіон</t>
  </si>
  <si>
    <t xml:space="preserve"> програми</t>
  </si>
  <si>
    <t>туберкульоз</t>
  </si>
  <si>
    <t>СНІД</t>
  </si>
  <si>
    <t>дитячі гепатити</t>
  </si>
  <si>
    <t>доросла онкологія (лейкоз)</t>
  </si>
  <si>
    <t>муковісцидоз</t>
  </si>
  <si>
    <t>гепатит С</t>
  </si>
  <si>
    <t>гепатит В і С</t>
  </si>
  <si>
    <t>наказ МОЗ про розподіл</t>
  </si>
  <si>
    <t>наказ 175 від 23.02.2017</t>
  </si>
  <si>
    <t>249 від  09.03.2017</t>
  </si>
  <si>
    <t>251  09.03.2017</t>
  </si>
  <si>
    <t>209 від 02.03.2017</t>
  </si>
  <si>
    <t>255   10.03.2017</t>
  </si>
  <si>
    <t>258   10.03.2017</t>
  </si>
  <si>
    <t xml:space="preserve">272 від </t>
  </si>
  <si>
    <t xml:space="preserve">283 від 16.03.2017      292  від 16.03.2017 </t>
  </si>
  <si>
    <t>317  22.03.2017</t>
  </si>
  <si>
    <t>Отримувач</t>
  </si>
  <si>
    <r>
      <t xml:space="preserve">КАПРЕОМІЦИН </t>
    </r>
    <r>
      <rPr>
        <sz val="14"/>
        <rFont val="Times New Roman"/>
        <family val="1"/>
      </rPr>
      <t>Порошок для розчину для ін'єкцій по 1,0 г у флаконах/ ВАТ «Київмедпрепарат» вул. Саксаганського, 139, 01032 Київ, Україна</t>
    </r>
  </si>
  <si>
    <r>
      <t>ЕКОКС 400</t>
    </r>
    <r>
      <rPr>
        <sz val="14"/>
        <rFont val="Times New Roman"/>
        <family val="1"/>
      </rPr>
      <t xml:space="preserve"> таблетки вкриті оболонкою, 400 мг, по 10 таблеток у блістері з маркуванням українською мовою, по 10 блістерів у картонній упаковці з маркуванням українською та англійською мовами /Маклеодс Фармасьютикалс Лімітед Плот №25-27 Сюрвей №366. Прем’єр Індастріал Істейт, Канчигам, Даман -396 210 (Фаза ІІ), Індія</t>
    </r>
  </si>
  <si>
    <r>
      <t xml:space="preserve">Пробірка з К2ЕДТА для забору крові BD Vacutainer®К2Е (ЕДТА), 7,2 мг, 4,0 мл, 13 х 75 мм, стерильні, 1000 (10 х 100) штук
Кат.№368861/ Виробник - </t>
    </r>
    <r>
      <rPr>
        <sz val="14"/>
        <rFont val="Times New Roman"/>
        <family val="1"/>
      </rPr>
      <t>Becton Dickinson and Company, Belliver Industrial Estate, Plymouth PL6 7BP, UK
Becton Dickinson and Company, 150 South First Avenue, Broken Bow, NE 68822, USA</t>
    </r>
  </si>
  <si>
    <r>
      <t xml:space="preserve">ЗЕФФІКС™, </t>
    </r>
    <r>
      <rPr>
        <sz val="14"/>
        <rFont val="Times New Roman"/>
        <family val="1"/>
      </rPr>
      <t xml:space="preserve">розчин оральний,5 мг/мл по 240 мл у флаконі в комплекті з дозуючим шприцем та адаптером для шприца/ГлаксоСмітКляйн Інк., Канада / GlaxoSmithKleininc., Canada </t>
    </r>
  </si>
  <si>
    <r>
      <t>ТАСИГНА (Нілотиніб),</t>
    </r>
    <r>
      <rPr>
        <sz val="14"/>
        <rFont val="Times New Roman"/>
        <family val="1"/>
      </rPr>
      <t xml:space="preserve"> тверді капсули по 200 мг, 14 капсул у блістері, 2 блістери у картонній коробці/TASIGNA (Nilotinib), Hard capsules, 200 mg, 14 hard capsules in blister, 2 blisters in a carton box/Novartis Pharma Stein AG, Switzerland / Novartis Pharma Stein AG, Switzerland / Новартіс Фарма Штейн АГ, Швейцарія</t>
    </r>
  </si>
  <si>
    <r>
      <t xml:space="preserve">ПУЛЬМОЗИМ® </t>
    </r>
    <r>
      <rPr>
        <sz val="14"/>
        <rFont val="Times New Roman"/>
        <family val="1"/>
      </rPr>
      <t xml:space="preserve">розчин для інгаляцій, 2,5мг/2,5 мл, по 2,5 мл в ампулі по 6 ампул у контейнері; по 1 контейнеру в картонній упаковці з маркуванням українською мовою/Pulmozyme®, Solution for inhalation in ampule, 2.5 mg/2.5 ml, solution for inhalation 2.5 mg/ 2.5 ml in ampules, 6 ampules per pack, 1 pack in a carton boxwith text in ukrainian, Genetech Inc., USA; F.Hoffmann-La Roche Ltd, Switzerland  </t>
    </r>
  </si>
  <si>
    <r>
      <t xml:space="preserve">Лівел®, капсули по 200 мг, по 10 капсул у блістері, по 5 блістерів у картонній пачці / </t>
    </r>
    <r>
      <rPr>
        <sz val="14"/>
        <rFont val="Times New Roman"/>
        <family val="1"/>
      </rPr>
      <t>ТОВ «АСТРАФАРМ»
Україна, 08132, Київська обл., Києво-Святошинський р-н, м. Вишневе, вул. Київська, 6 (виробництво, первинне та вторинне пакування, контроль якості);
ТОВ «ВАЛАРТІН ФАРМА»</t>
    </r>
  </si>
  <si>
    <r>
      <t xml:space="preserve">ЮНІТРОН, </t>
    </r>
    <r>
      <rPr>
        <sz val="12"/>
        <rFont val="Times New Roman"/>
        <family val="1"/>
      </rPr>
      <t>порошок ліофілізований для розчину для ін’єкцій по 80 мкг/0,5 мл; 1 флакон з порошком у комплекті з 1 ампулою розчинника (вода для ін’єкцій) по 0,7 мл в картонній пачці, ТОВ «Люм’єр Фарма», пр-т Московський 13, м. Київ 04073 Україна (пакування з in-bulk фірми-виробника Шерінг-Плау (Брінні) Компані, Ірландія; Шерінг-Плау Лабо Н.В., Бельгія</t>
    </r>
  </si>
  <si>
    <r>
      <t xml:space="preserve">ЮНІТРОН, </t>
    </r>
    <r>
      <rPr>
        <sz val="12"/>
        <rFont val="Times New Roman"/>
        <family val="1"/>
      </rPr>
      <t>порошок ліофілізований для розчину для ін’єкцій по 100 мкг/0,5 мл; 1 флакон з порошком у комплекті з 1 ампулою розчинника (вода для ін’єкцій) по 0,7 мл в картонній пачці, ТОВ «Люм’єр Фарма», пр-т Московський 13, м. Київ 04073 Україна (пакування з in-bulk фірми-виробника Шерінг-Плау (Брінні) Компані, Ірландія; Шерінг-Плау Лабо Н.В., Бельгія</t>
    </r>
  </si>
  <si>
    <r>
      <t xml:space="preserve">ЮНІТРОН, </t>
    </r>
    <r>
      <rPr>
        <sz val="12"/>
        <rFont val="Times New Roman"/>
        <family val="1"/>
      </rPr>
      <t xml:space="preserve"> порошок ліофілізований для розчину для ін’єкцій по 120 мкг/0,5 мл; 1 флакон з порошком у комплекті з 1 ампулою розчинника (вода для ін’єкцій) по 0,7 мл в картонній пачці, ТОВ «Люм’єр Фарма», пр-т Московський 13, м. Київ 04073 Україна (пакування з in-bulk фірми-виробника Шерінг-Плау (Брінні) Компані, Ірландія; Шерінг-Плау Лабо Н.В., Бельгія </t>
    </r>
  </si>
  <si>
    <r>
      <t>ЮНІТРОН,</t>
    </r>
    <r>
      <rPr>
        <sz val="12"/>
        <rFont val="Times New Roman"/>
        <family val="1"/>
      </rPr>
      <t xml:space="preserve"> порошок ліофілізований для розчину для ін’єкцій по 150 мкг/0,5 мл; 1 флакон з порошком у комплекті з 1 ампулою розчинника (вода для ін’єкцій) по 0,7 мл в картонній пачці, ТОВ «Люм’єр Фарма», пр-т Московський 13, м. Київ 04073 Україна (пакування з in-bulk фірми-виробника Шерінг-Плау (Брінні) Компані, Ірландія; Шерінг-Плау Лабо Н.В., Бельгія</t>
    </r>
  </si>
  <si>
    <r>
      <t>ПЕГФЕРОН,</t>
    </r>
    <r>
      <rPr>
        <sz val="12"/>
        <rFont val="Times New Roman"/>
        <family val="1"/>
      </rPr>
      <t xml:space="preserve"> розчин для ін’єкцій 180 мкг/ 1 мл, по 1 мл у флаконі, по 1 флакону у картонній коробці, ТОВ «Люм’єр Фарма», пр-т Московський 13, м. Київ 04073 Україна (пакування з in-bulk виробництва Ф.Хоффманн-Ля-Рош Лтд, Швейцарія (Базель), Ф.Хоффманн-Ля-Рош Лтд, Швейцарія (Кайсераугст) </t>
    </r>
  </si>
  <si>
    <r>
      <t xml:space="preserve">СОВАЛДІ, </t>
    </r>
    <r>
      <rPr>
        <sz val="12"/>
        <rFont val="Times New Roman"/>
        <family val="1"/>
      </rPr>
      <t>таблетки, вкриті плівковою оболонкою, по 400 мг по 28 таблеток у флаконі; по 1 флакону в картонній упаковці</t>
    </r>
  </si>
  <si>
    <t>к-сть од.</t>
  </si>
  <si>
    <t>к-ть упаковок</t>
  </si>
  <si>
    <t>к-сть упаковок</t>
  </si>
  <si>
    <t>к-сть пробірок</t>
  </si>
  <si>
    <t>к-сть уп.</t>
  </si>
  <si>
    <t>к-сть капс.</t>
  </si>
  <si>
    <t>од.</t>
  </si>
  <si>
    <t xml:space="preserve">Кіровоградська </t>
  </si>
  <si>
    <t>КЗ "Кіровоградський обласний протитуберкульозний диспансер" (м.Кіровоград вул.Габдрахманова, 18/29 25009)</t>
  </si>
  <si>
    <t>КЗ "Кіровоградський обласний центр профілактики та боротьби зі СНІДом" (м.Кіровоград, вул.Комарова, 1)</t>
  </si>
  <si>
    <t>Кіровоградська обласна лікарня (25006 м.Кіровоград просп.Університетський 2/5)</t>
  </si>
  <si>
    <t>КЗ "Кіровоградська дитяча обласна лікарня"  (м.Кропивницький,                  вул.Преображенська, буд.79/35)</t>
  </si>
  <si>
    <t xml:space="preserve">Миколаївська </t>
  </si>
  <si>
    <t>Миколаївський обласний протитуберкульозний диспансер (57130, Миколаївський р-н, п.Надбузьке)</t>
  </si>
  <si>
    <t xml:space="preserve"> Миколаївський обласний центр з профілактики та боротьби зі СНІДом (м.Миколаїв, вул.Потемкінська, 138-Б)</t>
  </si>
  <si>
    <t>Миколаївська обласна лікарня (54058, м.Миколаїв, вул.Київська, 1)</t>
  </si>
  <si>
    <t>Миколаївська    обласна дитяча клінічна лікарня Миколаївської обласної ради  (м.Миколаїв,  вул.Миколаївська, буд.21)</t>
  </si>
  <si>
    <t xml:space="preserve"> Миколаївська обласна інфекційна лікарня (м.Миколаїв, вул.Космонавтів, 43)</t>
  </si>
  <si>
    <t xml:space="preserve">Одеська </t>
  </si>
  <si>
    <t>КУ "Одеська обласна клінічна лікарня" ( м.Одеса, вул.Заболотного, 26)</t>
  </si>
  <si>
    <t>КУ "Одеський обласний протитуберкульозний диспансер" (м. Одеса, вул. Белінського,9/11)</t>
  </si>
  <si>
    <t>КУ "Одеська обласна клінічна лікарня" (м. Одеса, вул. Заболотного,26)</t>
  </si>
  <si>
    <t>КУ "Одеська обласна дитяча клінічна лікарня" (м.Одеса, Слободка, вул.Ак. Воробйова,3)</t>
  </si>
  <si>
    <t xml:space="preserve">Сумська </t>
  </si>
  <si>
    <t>КЗ "Сумський обласний клінічний протитуберкульозний диспансер" (м. Суми, вул. Перекопська, 15)</t>
  </si>
  <si>
    <t xml:space="preserve"> ОКЗ  "Сумський обласний центр профілактики та боротьби зі СНІДом" (м.Суми, Ковпаківський р-н, вул.Курська,111)</t>
  </si>
  <si>
    <t>КУ "Сумська обласна клінічна лікарня" (м. Суми, вул. Троїцька, 48)</t>
  </si>
  <si>
    <t>Сумська обласна дитяча клінічна лікарня (м.Суми,   вул.Ковпака,22)</t>
  </si>
  <si>
    <t>Сумська обласна інфекційна клінічна лікарня ім.З.Й.Красовицького (м.Суми, вул.20-років Перемоги, 15)</t>
  </si>
  <si>
    <t xml:space="preserve">Херсонська </t>
  </si>
  <si>
    <t>КЗ "Херсонський обласний протитуберкульозний диспансер" ХОР (м.Херсон, Миколаївське шосе, 82)</t>
  </si>
  <si>
    <t xml:space="preserve"> Херсонський обласний центр профілактики та боротьби зі СНІДом (м.Херсон, проїзд Береговий,3)</t>
  </si>
  <si>
    <t>Херсонська обласна клінічна лікарня (73000 м.Херсон, пр.Ушакова, 67)</t>
  </si>
  <si>
    <t>КЗ «Херсонська дитяча обласна клінічна лікарня» Херсонської обласної ради (м.Херсон, вул.Українська, 81)</t>
  </si>
  <si>
    <t xml:space="preserve"> Херсонська обласна інфекційна лікарня ім.Г.І.Горбачевського (м.Херсон, вул.Бегми, 1а)</t>
  </si>
  <si>
    <t xml:space="preserve">Черкаська </t>
  </si>
  <si>
    <t>Черкаська обласна  лікарня" (м.Черкаси, вул.Менделєєва, 3)</t>
  </si>
  <si>
    <t>Черкаський обласний протитуберкульозний диспансер (Черкаський р-н., с. Геронимівка, вул. Диспансерна, 1)</t>
  </si>
  <si>
    <t>Черкаська обласна дитяча лікарня (м.Черкаси, вул. 30 років Перемоги, 16)</t>
  </si>
  <si>
    <t>Черкаський обласний онкологічний диспансер (Черкаси, вул. Менделєєва, 7)</t>
  </si>
  <si>
    <t xml:space="preserve">Чернігівська </t>
  </si>
  <si>
    <t>Чернігівська обласна лікарня (м.Чернігів, вул.Волковича, 25)</t>
  </si>
  <si>
    <t>КЛПЗ "Чернігівський обласний онкологічний диспансер" (14029 м.Чернігів, просп. Миру, 211)</t>
  </si>
  <si>
    <t>КЛПЗ "Чернігівська обласна дитяча лікарня"  (м.Чернігів,  вул.Пирогова,16)</t>
  </si>
  <si>
    <t xml:space="preserve">Київська </t>
  </si>
  <si>
    <t>КЗ КОР "Київська обласна клінічна лікарня" (м.Київ вул.Багговутівська, 1)</t>
  </si>
  <si>
    <t>Місто Київ</t>
  </si>
  <si>
    <t>Київська міська дитяча клінічна лікарня № 1 (м.Київ, вул.Богатирська,30)</t>
  </si>
  <si>
    <t>Київська міська клінічна лікарня № 5 ( м.Київ, вул.Відпочинку, 11)</t>
  </si>
  <si>
    <t>Всього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</si>
</sst>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8">
    <font>
      <sz val="10"/>
      <name val="Arial Cyr"/>
      <family val="0"/>
    </font>
    <font>
      <b/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1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" xfId="17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додаток до наказу_ Онко лики_3_2009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="70" zoomScaleNormal="70" workbookViewId="0" topLeftCell="E1">
      <selection activeCell="H5" sqref="H5"/>
    </sheetView>
  </sheetViews>
  <sheetFormatPr defaultColWidth="9.00390625" defaultRowHeight="12.75"/>
  <cols>
    <col min="1" max="1" width="8.75390625" style="1" customWidth="1"/>
    <col min="2" max="2" width="23.25390625" style="31" customWidth="1"/>
    <col min="3" max="3" width="59.125" style="31" customWidth="1"/>
    <col min="4" max="4" width="31.625" style="33" customWidth="1"/>
    <col min="5" max="5" width="45.625" style="1" customWidth="1"/>
    <col min="6" max="6" width="22.125" style="1" customWidth="1"/>
    <col min="7" max="7" width="27.875" style="1" customWidth="1"/>
    <col min="8" max="8" width="39.875" style="1" customWidth="1"/>
    <col min="9" max="20" width="30.00390625" style="1" customWidth="1"/>
    <col min="21" max="16384" width="9.125" style="1" customWidth="1"/>
  </cols>
  <sheetData>
    <row r="1" spans="1:20" ht="30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30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24" customHeight="1">
      <c r="A3" s="38" t="s">
        <v>2</v>
      </c>
      <c r="B3" s="38" t="s">
        <v>3</v>
      </c>
      <c r="C3" s="2" t="s">
        <v>4</v>
      </c>
      <c r="D3" s="3" t="s">
        <v>5</v>
      </c>
      <c r="E3" s="3" t="s">
        <v>5</v>
      </c>
      <c r="F3" s="45" t="s">
        <v>6</v>
      </c>
      <c r="G3" s="45"/>
      <c r="H3" s="3" t="s">
        <v>7</v>
      </c>
      <c r="I3" s="46" t="s">
        <v>8</v>
      </c>
      <c r="J3" s="47"/>
      <c r="K3" s="46" t="s">
        <v>9</v>
      </c>
      <c r="L3" s="47"/>
      <c r="M3" s="37" t="s">
        <v>10</v>
      </c>
      <c r="N3" s="37"/>
      <c r="O3" s="4" t="s">
        <v>11</v>
      </c>
      <c r="P3" s="4" t="s">
        <v>11</v>
      </c>
      <c r="Q3" s="4" t="s">
        <v>11</v>
      </c>
      <c r="R3" s="4" t="s">
        <v>11</v>
      </c>
      <c r="S3" s="4" t="s">
        <v>11</v>
      </c>
      <c r="T3" s="4" t="s">
        <v>10</v>
      </c>
    </row>
    <row r="4" spans="1:20" ht="24" customHeight="1">
      <c r="A4" s="44"/>
      <c r="B4" s="44"/>
      <c r="C4" s="6" t="s">
        <v>12</v>
      </c>
      <c r="D4" s="7" t="s">
        <v>13</v>
      </c>
      <c r="E4" s="7" t="s">
        <v>14</v>
      </c>
      <c r="F4" s="48" t="s">
        <v>15</v>
      </c>
      <c r="G4" s="49"/>
      <c r="H4" s="7" t="s">
        <v>16</v>
      </c>
      <c r="I4" s="48" t="s">
        <v>17</v>
      </c>
      <c r="J4" s="49"/>
      <c r="K4" s="36" t="s">
        <v>18</v>
      </c>
      <c r="L4" s="36"/>
      <c r="M4" s="37" t="s">
        <v>19</v>
      </c>
      <c r="N4" s="37"/>
      <c r="O4" s="8" t="s">
        <v>20</v>
      </c>
      <c r="P4" s="8" t="s">
        <v>20</v>
      </c>
      <c r="Q4" s="8" t="s">
        <v>20</v>
      </c>
      <c r="R4" s="8" t="s">
        <v>20</v>
      </c>
      <c r="S4" s="8" t="s">
        <v>20</v>
      </c>
      <c r="T4" s="10" t="s">
        <v>21</v>
      </c>
    </row>
    <row r="5" spans="1:20" ht="211.5" customHeight="1">
      <c r="A5" s="44"/>
      <c r="B5" s="44"/>
      <c r="C5" s="38" t="s">
        <v>22</v>
      </c>
      <c r="D5" s="11" t="s">
        <v>23</v>
      </c>
      <c r="E5" s="11" t="s">
        <v>24</v>
      </c>
      <c r="F5" s="40" t="s">
        <v>25</v>
      </c>
      <c r="G5" s="40"/>
      <c r="H5" s="12" t="s">
        <v>26</v>
      </c>
      <c r="I5" s="41" t="s">
        <v>27</v>
      </c>
      <c r="J5" s="41"/>
      <c r="K5" s="42" t="s">
        <v>28</v>
      </c>
      <c r="L5" s="42"/>
      <c r="M5" s="41" t="s">
        <v>29</v>
      </c>
      <c r="N5" s="41"/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3" t="s">
        <v>35</v>
      </c>
    </row>
    <row r="6" spans="1:20" ht="21.75" customHeight="1">
      <c r="A6" s="39"/>
      <c r="B6" s="39"/>
      <c r="C6" s="39"/>
      <c r="D6" s="9" t="s">
        <v>36</v>
      </c>
      <c r="E6" s="9" t="s">
        <v>37</v>
      </c>
      <c r="F6" s="9" t="s">
        <v>38</v>
      </c>
      <c r="G6" s="5" t="s">
        <v>39</v>
      </c>
      <c r="H6" s="9" t="s">
        <v>40</v>
      </c>
      <c r="I6" s="9" t="s">
        <v>41</v>
      </c>
      <c r="J6" s="9" t="s">
        <v>40</v>
      </c>
      <c r="K6" s="14" t="s">
        <v>42</v>
      </c>
      <c r="L6" s="14" t="s">
        <v>40</v>
      </c>
      <c r="M6" s="9" t="s">
        <v>40</v>
      </c>
      <c r="N6" s="9" t="s">
        <v>41</v>
      </c>
      <c r="O6" s="9" t="s">
        <v>40</v>
      </c>
      <c r="P6" s="9" t="s">
        <v>40</v>
      </c>
      <c r="Q6" s="9" t="s">
        <v>40</v>
      </c>
      <c r="R6" s="9" t="s">
        <v>40</v>
      </c>
      <c r="S6" s="9" t="s">
        <v>40</v>
      </c>
      <c r="T6" s="9" t="s">
        <v>40</v>
      </c>
    </row>
    <row r="7" spans="1:20" ht="51.75" customHeight="1">
      <c r="A7" s="15">
        <v>1</v>
      </c>
      <c r="B7" s="16" t="s">
        <v>43</v>
      </c>
      <c r="C7" s="17" t="s">
        <v>44</v>
      </c>
      <c r="D7" s="18">
        <v>7000</v>
      </c>
      <c r="E7" s="19">
        <v>711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51.75" customHeight="1">
      <c r="A8" s="15"/>
      <c r="B8" s="16"/>
      <c r="C8" s="17" t="s">
        <v>45</v>
      </c>
      <c r="D8" s="18"/>
      <c r="E8" s="4"/>
      <c r="F8" s="20">
        <f>G8/1000</f>
        <v>1.2</v>
      </c>
      <c r="G8" s="10">
        <v>1200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51.75" customHeight="1">
      <c r="A9" s="15"/>
      <c r="B9" s="16"/>
      <c r="C9" s="17" t="s">
        <v>46</v>
      </c>
      <c r="D9" s="18"/>
      <c r="E9" s="4"/>
      <c r="F9" s="20"/>
      <c r="G9" s="10"/>
      <c r="H9" s="4"/>
      <c r="I9" s="9">
        <v>2268</v>
      </c>
      <c r="J9" s="9">
        <v>81</v>
      </c>
      <c r="K9" s="4"/>
      <c r="L9" s="4"/>
      <c r="M9" s="21">
        <v>4</v>
      </c>
      <c r="N9" s="21">
        <f>M9*50</f>
        <v>200</v>
      </c>
      <c r="O9" s="22"/>
      <c r="P9" s="23">
        <v>4</v>
      </c>
      <c r="Q9" s="23">
        <v>5</v>
      </c>
      <c r="R9" s="22">
        <v>12</v>
      </c>
      <c r="S9" s="22">
        <v>3</v>
      </c>
      <c r="T9" s="4"/>
    </row>
    <row r="10" spans="1:20" ht="51.75" customHeight="1">
      <c r="A10" s="15"/>
      <c r="B10" s="16"/>
      <c r="C10" s="17" t="s">
        <v>47</v>
      </c>
      <c r="D10" s="18"/>
      <c r="E10" s="4"/>
      <c r="F10" s="20"/>
      <c r="G10" s="10"/>
      <c r="H10" s="4"/>
      <c r="I10" s="9"/>
      <c r="J10" s="9"/>
      <c r="K10" s="24">
        <v>600</v>
      </c>
      <c r="L10" s="24">
        <f>K10/6</f>
        <v>100</v>
      </c>
      <c r="M10" s="4"/>
      <c r="N10" s="4"/>
      <c r="O10" s="4"/>
      <c r="P10" s="4"/>
      <c r="Q10" s="4"/>
      <c r="R10" s="4"/>
      <c r="S10" s="4"/>
      <c r="T10" s="4"/>
    </row>
    <row r="11" spans="1:20" ht="51.75" customHeight="1">
      <c r="A11" s="15">
        <v>2</v>
      </c>
      <c r="B11" s="16" t="s">
        <v>48</v>
      </c>
      <c r="C11" s="17" t="s">
        <v>49</v>
      </c>
      <c r="D11" s="18">
        <v>10440</v>
      </c>
      <c r="E11" s="19">
        <v>888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51.75" customHeight="1">
      <c r="A12" s="15"/>
      <c r="B12" s="16"/>
      <c r="C12" s="17" t="s">
        <v>50</v>
      </c>
      <c r="D12" s="18"/>
      <c r="E12" s="4"/>
      <c r="F12" s="20">
        <f>G12/1000</f>
        <v>5</v>
      </c>
      <c r="G12" s="10">
        <v>5000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51.75" customHeight="1">
      <c r="A13" s="15"/>
      <c r="B13" s="16"/>
      <c r="C13" s="17" t="s">
        <v>51</v>
      </c>
      <c r="D13" s="18"/>
      <c r="E13" s="4"/>
      <c r="F13" s="20"/>
      <c r="G13" s="10"/>
      <c r="H13" s="4"/>
      <c r="I13" s="9">
        <v>1036</v>
      </c>
      <c r="J13" s="9">
        <v>37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51.75" customHeight="1">
      <c r="A14" s="15"/>
      <c r="B14" s="16"/>
      <c r="C14" s="17" t="s">
        <v>52</v>
      </c>
      <c r="D14" s="18"/>
      <c r="E14" s="4"/>
      <c r="F14" s="20"/>
      <c r="G14" s="10"/>
      <c r="H14" s="4"/>
      <c r="I14" s="4"/>
      <c r="J14" s="4"/>
      <c r="K14" s="24">
        <v>1338</v>
      </c>
      <c r="L14" s="24">
        <f>K14/6</f>
        <v>223</v>
      </c>
      <c r="M14" s="4"/>
      <c r="N14" s="4"/>
      <c r="O14" s="4"/>
      <c r="P14" s="4"/>
      <c r="Q14" s="4"/>
      <c r="R14" s="4"/>
      <c r="S14" s="4"/>
      <c r="T14" s="4"/>
    </row>
    <row r="15" spans="1:20" ht="51.75" customHeight="1">
      <c r="A15" s="15"/>
      <c r="B15" s="16"/>
      <c r="C15" s="17" t="s">
        <v>53</v>
      </c>
      <c r="D15" s="18"/>
      <c r="E15" s="4"/>
      <c r="F15" s="20"/>
      <c r="G15" s="10"/>
      <c r="H15" s="4"/>
      <c r="I15" s="4"/>
      <c r="J15" s="4"/>
      <c r="K15" s="19"/>
      <c r="L15" s="19"/>
      <c r="M15" s="21">
        <v>34</v>
      </c>
      <c r="N15" s="21">
        <f>M15*50</f>
        <v>1700</v>
      </c>
      <c r="O15" s="22">
        <v>9</v>
      </c>
      <c r="P15" s="23">
        <v>24</v>
      </c>
      <c r="Q15" s="23">
        <v>2</v>
      </c>
      <c r="R15" s="22"/>
      <c r="S15" s="22">
        <v>28</v>
      </c>
      <c r="T15" s="4"/>
    </row>
    <row r="16" spans="1:20" ht="51.75" customHeight="1">
      <c r="A16" s="15">
        <v>3</v>
      </c>
      <c r="B16" s="16" t="s">
        <v>54</v>
      </c>
      <c r="C16" s="17" t="s">
        <v>55</v>
      </c>
      <c r="D16" s="18"/>
      <c r="E16" s="4"/>
      <c r="F16" s="20"/>
      <c r="G16" s="10"/>
      <c r="H16" s="4"/>
      <c r="I16" s="4"/>
      <c r="J16" s="4"/>
      <c r="K16" s="19"/>
      <c r="L16" s="19"/>
      <c r="M16" s="21">
        <v>47</v>
      </c>
      <c r="N16" s="21">
        <f>M16*50</f>
        <v>2350</v>
      </c>
      <c r="O16" s="22"/>
      <c r="P16" s="23">
        <v>35</v>
      </c>
      <c r="Q16" s="23">
        <v>31</v>
      </c>
      <c r="R16" s="22"/>
      <c r="S16" s="22">
        <v>30</v>
      </c>
      <c r="T16" s="4"/>
    </row>
    <row r="17" spans="1:20" ht="51.75" customHeight="1">
      <c r="A17" s="15"/>
      <c r="B17" s="1"/>
      <c r="C17" s="17" t="s">
        <v>56</v>
      </c>
      <c r="D17" s="18">
        <v>6440</v>
      </c>
      <c r="E17" s="19">
        <v>1776</v>
      </c>
      <c r="F17" s="20"/>
      <c r="G17" s="10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51.75" customHeight="1">
      <c r="A18" s="15"/>
      <c r="B18" s="16"/>
      <c r="C18" s="17" t="s">
        <v>57</v>
      </c>
      <c r="D18" s="18"/>
      <c r="E18" s="19"/>
      <c r="F18" s="20"/>
      <c r="G18" s="10"/>
      <c r="H18" s="4"/>
      <c r="I18" s="9">
        <v>3920</v>
      </c>
      <c r="J18" s="9">
        <v>140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51.75" customHeight="1">
      <c r="A19" s="15"/>
      <c r="B19" s="16"/>
      <c r="C19" s="17" t="s">
        <v>58</v>
      </c>
      <c r="D19" s="18"/>
      <c r="E19" s="19"/>
      <c r="F19" s="20"/>
      <c r="G19" s="10"/>
      <c r="H19" s="4"/>
      <c r="I19" s="4"/>
      <c r="J19" s="4"/>
      <c r="K19" s="24">
        <v>810</v>
      </c>
      <c r="L19" s="24">
        <f>K19/6</f>
        <v>135</v>
      </c>
      <c r="M19" s="4"/>
      <c r="N19" s="4"/>
      <c r="O19" s="4"/>
      <c r="P19" s="4"/>
      <c r="Q19" s="4"/>
      <c r="R19" s="4"/>
      <c r="S19" s="4"/>
      <c r="T19" s="4"/>
    </row>
    <row r="20" spans="1:20" ht="51.75" customHeight="1">
      <c r="A20" s="15">
        <v>4</v>
      </c>
      <c r="B20" s="16" t="s">
        <v>59</v>
      </c>
      <c r="C20" s="17" t="s">
        <v>60</v>
      </c>
      <c r="D20" s="18">
        <v>4780</v>
      </c>
      <c r="E20" s="19"/>
      <c r="F20" s="4"/>
      <c r="G20" s="4"/>
      <c r="H20" s="4"/>
      <c r="I20" s="9"/>
      <c r="J20" s="9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51.75" customHeight="1">
      <c r="A21" s="15"/>
      <c r="B21" s="16"/>
      <c r="C21" s="17" t="s">
        <v>61</v>
      </c>
      <c r="D21" s="18"/>
      <c r="E21" s="4"/>
      <c r="F21" s="20">
        <f>G21/1000</f>
        <v>1</v>
      </c>
      <c r="G21" s="10">
        <v>1000</v>
      </c>
      <c r="H21" s="4"/>
      <c r="I21" s="9"/>
      <c r="J21" s="9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51.75" customHeight="1">
      <c r="A22" s="15"/>
      <c r="B22" s="16"/>
      <c r="C22" s="17" t="s">
        <v>62</v>
      </c>
      <c r="D22" s="18"/>
      <c r="E22" s="4"/>
      <c r="F22" s="20"/>
      <c r="G22" s="10"/>
      <c r="H22" s="4"/>
      <c r="I22" s="9">
        <v>1120</v>
      </c>
      <c r="J22" s="9">
        <v>40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51.75" customHeight="1">
      <c r="A23" s="15"/>
      <c r="B23" s="16"/>
      <c r="C23" s="17" t="s">
        <v>63</v>
      </c>
      <c r="D23" s="18"/>
      <c r="E23" s="4"/>
      <c r="F23" s="20"/>
      <c r="G23" s="10"/>
      <c r="H23" s="4"/>
      <c r="I23" s="9"/>
      <c r="J23" s="9"/>
      <c r="K23" s="24">
        <v>660</v>
      </c>
      <c r="L23" s="24">
        <f>K23/6</f>
        <v>110</v>
      </c>
      <c r="M23" s="4"/>
      <c r="N23" s="4"/>
      <c r="O23" s="4"/>
      <c r="P23" s="4"/>
      <c r="Q23" s="4"/>
      <c r="R23" s="4"/>
      <c r="S23" s="4"/>
      <c r="T23" s="4"/>
    </row>
    <row r="24" spans="1:20" ht="51.75" customHeight="1">
      <c r="A24" s="15"/>
      <c r="B24" s="16"/>
      <c r="C24" s="17" t="s">
        <v>64</v>
      </c>
      <c r="D24" s="18"/>
      <c r="E24" s="4"/>
      <c r="F24" s="20"/>
      <c r="G24" s="10"/>
      <c r="H24" s="4"/>
      <c r="I24" s="9"/>
      <c r="J24" s="9"/>
      <c r="K24" s="24"/>
      <c r="L24" s="24"/>
      <c r="M24" s="21">
        <v>20</v>
      </c>
      <c r="N24" s="21">
        <f>M24*50</f>
        <v>1000</v>
      </c>
      <c r="O24" s="22"/>
      <c r="P24" s="23">
        <v>10</v>
      </c>
      <c r="Q24" s="23">
        <v>10</v>
      </c>
      <c r="R24" s="22">
        <v>3</v>
      </c>
      <c r="S24" s="22">
        <v>15</v>
      </c>
      <c r="T24" s="4"/>
    </row>
    <row r="25" spans="1:20" ht="51.75" customHeight="1">
      <c r="A25" s="15">
        <v>5</v>
      </c>
      <c r="B25" s="16" t="s">
        <v>65</v>
      </c>
      <c r="C25" s="17" t="s">
        <v>66</v>
      </c>
      <c r="D25" s="18">
        <v>4610</v>
      </c>
      <c r="E25" s="19">
        <v>1117</v>
      </c>
      <c r="F25" s="4"/>
      <c r="G25" s="4"/>
      <c r="H25" s="4"/>
      <c r="I25" s="4"/>
      <c r="J25" s="4"/>
      <c r="K25" s="24"/>
      <c r="L25" s="24"/>
      <c r="M25" s="4"/>
      <c r="N25" s="4"/>
      <c r="O25" s="4"/>
      <c r="P25" s="4"/>
      <c r="Q25" s="4"/>
      <c r="R25" s="4"/>
      <c r="S25" s="4"/>
      <c r="T25" s="4"/>
    </row>
    <row r="26" spans="1:20" ht="51.75" customHeight="1">
      <c r="A26" s="15"/>
      <c r="B26" s="16"/>
      <c r="C26" s="17" t="s">
        <v>67</v>
      </c>
      <c r="D26" s="18"/>
      <c r="E26" s="4"/>
      <c r="F26" s="20">
        <f>G26/1000</f>
        <v>1.5</v>
      </c>
      <c r="G26" s="10">
        <v>1500</v>
      </c>
      <c r="H26" s="4"/>
      <c r="I26" s="9"/>
      <c r="J26" s="9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51.75" customHeight="1">
      <c r="A27" s="15"/>
      <c r="B27" s="16"/>
      <c r="C27" s="17" t="s">
        <v>68</v>
      </c>
      <c r="D27" s="18"/>
      <c r="E27" s="4"/>
      <c r="F27" s="20"/>
      <c r="G27" s="10"/>
      <c r="H27" s="4"/>
      <c r="I27" s="9">
        <v>952</v>
      </c>
      <c r="J27" s="9">
        <v>34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51.75" customHeight="1">
      <c r="A28" s="15"/>
      <c r="B28" s="16"/>
      <c r="C28" s="17" t="s">
        <v>69</v>
      </c>
      <c r="D28" s="18"/>
      <c r="E28" s="4"/>
      <c r="F28" s="20"/>
      <c r="G28" s="10"/>
      <c r="H28" s="4"/>
      <c r="I28" s="9"/>
      <c r="J28" s="9"/>
      <c r="K28" s="24">
        <v>984</v>
      </c>
      <c r="L28" s="24">
        <f>K28/6</f>
        <v>164</v>
      </c>
      <c r="M28" s="4"/>
      <c r="N28" s="4"/>
      <c r="O28" s="4"/>
      <c r="P28" s="4"/>
      <c r="Q28" s="4"/>
      <c r="R28" s="4"/>
      <c r="S28" s="4"/>
      <c r="T28" s="4"/>
    </row>
    <row r="29" spans="1:20" ht="51.75" customHeight="1">
      <c r="A29" s="15"/>
      <c r="B29" s="16"/>
      <c r="C29" s="17" t="s">
        <v>70</v>
      </c>
      <c r="D29" s="18"/>
      <c r="E29" s="4"/>
      <c r="F29" s="20"/>
      <c r="G29" s="10"/>
      <c r="H29" s="4"/>
      <c r="I29" s="9"/>
      <c r="J29" s="9"/>
      <c r="K29" s="24"/>
      <c r="L29" s="24"/>
      <c r="M29" s="21">
        <v>20</v>
      </c>
      <c r="N29" s="21">
        <f>M29*50</f>
        <v>1000</v>
      </c>
      <c r="O29" s="22">
        <v>2</v>
      </c>
      <c r="P29" s="23">
        <v>7</v>
      </c>
      <c r="Q29" s="23">
        <v>10</v>
      </c>
      <c r="R29" s="22">
        <v>3</v>
      </c>
      <c r="S29" s="22">
        <v>11</v>
      </c>
      <c r="T29" s="4"/>
    </row>
    <row r="30" spans="1:20" ht="51.75" customHeight="1">
      <c r="A30" s="15">
        <v>6</v>
      </c>
      <c r="B30" s="16" t="s">
        <v>71</v>
      </c>
      <c r="C30" s="17" t="s">
        <v>72</v>
      </c>
      <c r="D30" s="18"/>
      <c r="E30" s="4"/>
      <c r="F30" s="20"/>
      <c r="G30" s="10"/>
      <c r="H30" s="4"/>
      <c r="I30" s="9"/>
      <c r="J30" s="9"/>
      <c r="K30" s="24"/>
      <c r="L30" s="24"/>
      <c r="M30" s="21">
        <v>8</v>
      </c>
      <c r="N30" s="21">
        <f>M30*50</f>
        <v>400</v>
      </c>
      <c r="O30" s="22"/>
      <c r="P30" s="23">
        <v>2</v>
      </c>
      <c r="Q30" s="23">
        <v>7</v>
      </c>
      <c r="R30" s="22"/>
      <c r="S30" s="22">
        <v>10</v>
      </c>
      <c r="T30" s="4"/>
    </row>
    <row r="31" spans="1:20" ht="51.75" customHeight="1">
      <c r="A31" s="15"/>
      <c r="B31" s="16"/>
      <c r="C31" s="17" t="s">
        <v>73</v>
      </c>
      <c r="D31" s="18">
        <v>3501</v>
      </c>
      <c r="E31" s="19">
        <v>2132</v>
      </c>
      <c r="F31" s="20"/>
      <c r="G31" s="10"/>
      <c r="H31" s="4"/>
      <c r="I31" s="9"/>
      <c r="J31" s="9"/>
      <c r="K31" s="24"/>
      <c r="L31" s="24"/>
      <c r="M31" s="4"/>
      <c r="N31" s="4"/>
      <c r="O31" s="4"/>
      <c r="P31" s="4"/>
      <c r="Q31" s="4"/>
      <c r="R31" s="4"/>
      <c r="S31" s="4"/>
      <c r="T31" s="4"/>
    </row>
    <row r="32" spans="1:20" ht="51.75" customHeight="1">
      <c r="A32" s="15"/>
      <c r="B32" s="16"/>
      <c r="C32" s="17" t="s">
        <v>74</v>
      </c>
      <c r="D32" s="18"/>
      <c r="E32" s="19"/>
      <c r="F32" s="20"/>
      <c r="G32" s="10"/>
      <c r="H32" s="4">
        <v>20</v>
      </c>
      <c r="I32" s="9"/>
      <c r="J32" s="9"/>
      <c r="K32" s="24">
        <v>804</v>
      </c>
      <c r="L32" s="24">
        <f>K32/6</f>
        <v>134</v>
      </c>
      <c r="M32" s="4"/>
      <c r="N32" s="4"/>
      <c r="O32" s="4"/>
      <c r="P32" s="4"/>
      <c r="Q32" s="4"/>
      <c r="R32" s="4"/>
      <c r="S32" s="4"/>
      <c r="T32" s="4"/>
    </row>
    <row r="33" spans="1:20" ht="51.75" customHeight="1">
      <c r="A33" s="15"/>
      <c r="B33" s="16"/>
      <c r="C33" s="17" t="s">
        <v>75</v>
      </c>
      <c r="D33" s="18"/>
      <c r="E33" s="19"/>
      <c r="F33" s="20"/>
      <c r="G33" s="10"/>
      <c r="H33" s="4"/>
      <c r="I33" s="9">
        <v>1680</v>
      </c>
      <c r="J33" s="9">
        <v>60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51.75" customHeight="1">
      <c r="A34" s="25">
        <v>7</v>
      </c>
      <c r="B34" s="16" t="s">
        <v>76</v>
      </c>
      <c r="C34" s="17" t="s">
        <v>77</v>
      </c>
      <c r="D34" s="18"/>
      <c r="E34" s="19"/>
      <c r="F34" s="20"/>
      <c r="G34" s="10"/>
      <c r="H34" s="4"/>
      <c r="I34" s="9"/>
      <c r="J34" s="9"/>
      <c r="K34" s="24"/>
      <c r="L34" s="24"/>
      <c r="M34" s="21">
        <v>14</v>
      </c>
      <c r="N34" s="21">
        <f>M34*50</f>
        <v>700</v>
      </c>
      <c r="O34" s="22"/>
      <c r="P34" s="23">
        <v>2</v>
      </c>
      <c r="Q34" s="23">
        <v>2</v>
      </c>
      <c r="R34" s="22"/>
      <c r="S34" s="22">
        <v>12</v>
      </c>
      <c r="T34" s="4">
        <v>4</v>
      </c>
    </row>
    <row r="35" spans="1:20" ht="51.75" customHeight="1">
      <c r="A35" s="25"/>
      <c r="B35" s="16"/>
      <c r="C35" s="17" t="s">
        <v>78</v>
      </c>
      <c r="D35" s="18"/>
      <c r="E35" s="19"/>
      <c r="F35" s="20"/>
      <c r="G35" s="10"/>
      <c r="H35" s="4"/>
      <c r="I35" s="9">
        <v>826</v>
      </c>
      <c r="J35" s="9">
        <v>29.5</v>
      </c>
      <c r="K35" s="24"/>
      <c r="L35" s="24"/>
      <c r="M35" s="4"/>
      <c r="N35" s="4"/>
      <c r="O35" s="4"/>
      <c r="P35" s="4"/>
      <c r="Q35" s="4"/>
      <c r="R35" s="4"/>
      <c r="S35" s="4"/>
      <c r="T35" s="4"/>
    </row>
    <row r="36" spans="1:20" ht="51.75" customHeight="1">
      <c r="A36" s="25"/>
      <c r="B36" s="1"/>
      <c r="C36" s="17" t="s">
        <v>79</v>
      </c>
      <c r="D36" s="18"/>
      <c r="E36" s="19"/>
      <c r="F36" s="20"/>
      <c r="G36" s="10"/>
      <c r="H36" s="4"/>
      <c r="I36" s="9"/>
      <c r="J36" s="9"/>
      <c r="K36" s="24">
        <v>666</v>
      </c>
      <c r="L36" s="24">
        <f>K36/6</f>
        <v>111</v>
      </c>
      <c r="M36" s="4"/>
      <c r="N36" s="4"/>
      <c r="O36" s="4"/>
      <c r="P36" s="4"/>
      <c r="Q36" s="4"/>
      <c r="R36" s="4"/>
      <c r="S36" s="4"/>
      <c r="T36" s="4"/>
    </row>
    <row r="37" spans="1:20" ht="51.75" customHeight="1">
      <c r="A37" s="15">
        <v>8</v>
      </c>
      <c r="B37" s="16" t="s">
        <v>80</v>
      </c>
      <c r="C37" s="17" t="s">
        <v>81</v>
      </c>
      <c r="D37" s="18"/>
      <c r="E37" s="4"/>
      <c r="F37" s="20"/>
      <c r="G37" s="10"/>
      <c r="H37" s="4"/>
      <c r="I37" s="4"/>
      <c r="J37" s="4"/>
      <c r="K37" s="19"/>
      <c r="L37" s="19"/>
      <c r="M37" s="21">
        <v>82</v>
      </c>
      <c r="N37" s="21">
        <f>M37*50</f>
        <v>4100</v>
      </c>
      <c r="O37" s="22">
        <v>26</v>
      </c>
      <c r="P37" s="23"/>
      <c r="Q37" s="23"/>
      <c r="R37" s="22"/>
      <c r="S37" s="22">
        <v>28</v>
      </c>
      <c r="T37" s="4"/>
    </row>
    <row r="38" spans="1:20" ht="51.75" customHeight="1">
      <c r="A38" s="4">
        <v>9</v>
      </c>
      <c r="B38" s="16" t="s">
        <v>82</v>
      </c>
      <c r="C38" s="17" t="s">
        <v>83</v>
      </c>
      <c r="D38" s="18"/>
      <c r="E38" s="19"/>
      <c r="F38" s="20"/>
      <c r="G38" s="10"/>
      <c r="H38" s="4"/>
      <c r="I38" s="4"/>
      <c r="J38" s="4"/>
      <c r="K38" s="24">
        <v>2214</v>
      </c>
      <c r="L38" s="24">
        <f>K38/6</f>
        <v>369</v>
      </c>
      <c r="M38" s="4"/>
      <c r="N38" s="4"/>
      <c r="O38" s="4"/>
      <c r="P38" s="4"/>
      <c r="Q38" s="4"/>
      <c r="R38" s="4"/>
      <c r="S38" s="4"/>
      <c r="T38" s="4"/>
    </row>
    <row r="39" spans="1:20" ht="51.75" customHeight="1" thickBot="1">
      <c r="A39" s="26"/>
      <c r="B39" s="27"/>
      <c r="C39" s="17" t="s">
        <v>84</v>
      </c>
      <c r="D39" s="18"/>
      <c r="E39" s="19"/>
      <c r="F39" s="20"/>
      <c r="G39" s="10"/>
      <c r="H39" s="4"/>
      <c r="I39" s="9"/>
      <c r="J39" s="9"/>
      <c r="K39" s="19"/>
      <c r="L39" s="19"/>
      <c r="M39" s="21">
        <v>18</v>
      </c>
      <c r="N39" s="21">
        <f>M39*50</f>
        <v>900</v>
      </c>
      <c r="O39" s="22"/>
      <c r="P39" s="23"/>
      <c r="Q39" s="23"/>
      <c r="R39" s="22">
        <v>13</v>
      </c>
      <c r="S39" s="22">
        <v>11</v>
      </c>
      <c r="T39" s="4"/>
    </row>
    <row r="40" spans="1:20" s="30" customFormat="1" ht="27" customHeight="1" thickBot="1">
      <c r="A40" s="34" t="s">
        <v>85</v>
      </c>
      <c r="B40" s="35"/>
      <c r="C40" s="28"/>
      <c r="D40" s="29">
        <f>SUM(D7:D39)</f>
        <v>36771</v>
      </c>
      <c r="E40" s="29">
        <f aca="true" t="shared" si="0" ref="E40:T40">SUM(E7:E39)</f>
        <v>6624</v>
      </c>
      <c r="F40" s="29">
        <f t="shared" si="0"/>
        <v>8.7</v>
      </c>
      <c r="G40" s="29">
        <f t="shared" si="0"/>
        <v>8700</v>
      </c>
      <c r="H40" s="29">
        <f t="shared" si="0"/>
        <v>20</v>
      </c>
      <c r="I40" s="29">
        <f t="shared" si="0"/>
        <v>11802</v>
      </c>
      <c r="J40" s="29">
        <f t="shared" si="0"/>
        <v>421.5</v>
      </c>
      <c r="K40" s="29">
        <f t="shared" si="0"/>
        <v>8076</v>
      </c>
      <c r="L40" s="29">
        <f t="shared" si="0"/>
        <v>1346</v>
      </c>
      <c r="M40" s="29">
        <f t="shared" si="0"/>
        <v>247</v>
      </c>
      <c r="N40" s="29">
        <f t="shared" si="0"/>
        <v>12350</v>
      </c>
      <c r="O40" s="29">
        <f t="shared" si="0"/>
        <v>37</v>
      </c>
      <c r="P40" s="29">
        <f t="shared" si="0"/>
        <v>84</v>
      </c>
      <c r="Q40" s="29">
        <f t="shared" si="0"/>
        <v>67</v>
      </c>
      <c r="R40" s="29">
        <f t="shared" si="0"/>
        <v>31</v>
      </c>
      <c r="S40" s="29">
        <f t="shared" si="0"/>
        <v>148</v>
      </c>
      <c r="T40" s="29">
        <f t="shared" si="0"/>
        <v>4</v>
      </c>
    </row>
    <row r="41" ht="18.75">
      <c r="D41" s="32"/>
    </row>
    <row r="42" ht="18.75">
      <c r="D42" s="32"/>
    </row>
    <row r="43" ht="18.75">
      <c r="D43" s="32"/>
    </row>
    <row r="44" ht="18.75">
      <c r="D44" s="32"/>
    </row>
    <row r="45" ht="18.75">
      <c r="D45" s="32"/>
    </row>
    <row r="46" ht="18.75">
      <c r="D46" s="32"/>
    </row>
    <row r="47" ht="18.75">
      <c r="D47" s="32"/>
    </row>
    <row r="48" ht="18.75">
      <c r="D48" s="32"/>
    </row>
    <row r="49" ht="18.75">
      <c r="D49" s="32"/>
    </row>
    <row r="50" ht="18.75">
      <c r="D50" s="32"/>
    </row>
    <row r="51" ht="18.75">
      <c r="D51" s="32"/>
    </row>
    <row r="52" ht="18.75">
      <c r="D52" s="32"/>
    </row>
    <row r="53" ht="18.75">
      <c r="D53" s="32"/>
    </row>
    <row r="54" ht="18.75">
      <c r="D54" s="32"/>
    </row>
    <row r="55" ht="18.75">
      <c r="D55" s="32"/>
    </row>
    <row r="56" ht="18.75">
      <c r="D56" s="32"/>
    </row>
    <row r="57" ht="18.75">
      <c r="D57" s="32"/>
    </row>
    <row r="58" ht="18.75">
      <c r="D58" s="32"/>
    </row>
    <row r="59" ht="18.75">
      <c r="D59" s="32"/>
    </row>
    <row r="60" ht="18.75">
      <c r="D60" s="32"/>
    </row>
    <row r="61" ht="18.75">
      <c r="D61" s="32"/>
    </row>
    <row r="62" ht="18.75">
      <c r="D62" s="32"/>
    </row>
    <row r="63" ht="18.75">
      <c r="D63" s="32"/>
    </row>
  </sheetData>
  <mergeCells count="18">
    <mergeCell ref="A1:T1"/>
    <mergeCell ref="A2:T2"/>
    <mergeCell ref="A3:A6"/>
    <mergeCell ref="B3:B6"/>
    <mergeCell ref="F3:G3"/>
    <mergeCell ref="I3:J3"/>
    <mergeCell ref="K3:L3"/>
    <mergeCell ref="M3:N3"/>
    <mergeCell ref="F4:G4"/>
    <mergeCell ref="I4:J4"/>
    <mergeCell ref="A40:B40"/>
    <mergeCell ref="K4:L4"/>
    <mergeCell ref="M4:N4"/>
    <mergeCell ref="C5:C6"/>
    <mergeCell ref="F5:G5"/>
    <mergeCell ref="I5:J5"/>
    <mergeCell ref="K5:L5"/>
    <mergeCell ref="M5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Мелащенко</cp:lastModifiedBy>
  <dcterms:created xsi:type="dcterms:W3CDTF">2017-03-24T10:32:09Z</dcterms:created>
  <dcterms:modified xsi:type="dcterms:W3CDTF">2017-03-24T12:54:41Z</dcterms:modified>
  <cp:category/>
  <cp:version/>
  <cp:contentType/>
  <cp:contentStatus/>
</cp:coreProperties>
</file>